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lewellynnicholas/Documents/ChoiceWyze/3_Value proposition/2_Channels/1.Operational system/Campaign content/Company valuation service/"/>
    </mc:Choice>
  </mc:AlternateContent>
  <xr:revisionPtr revIDLastSave="0" documentId="13_ncr:1_{1D91D6F1-E83F-B743-8F63-C2AA11C22F7B}" xr6:coauthVersionLast="47" xr6:coauthVersionMax="47" xr10:uidLastSave="{00000000-0000-0000-0000-000000000000}"/>
  <bookViews>
    <workbookView xWindow="140" yWindow="1000" windowWidth="25040" windowHeight="14860" xr2:uid="{E6A1A4BC-1ECA-294A-ABB0-1BFF839F84E0}"/>
  </bookViews>
  <sheets>
    <sheet name="Calculator" sheetId="1" r:id="rId1"/>
    <sheet name="Explainer Notes" sheetId="2" r:id="rId2"/>
    <sheet name="List" sheetId="3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" i="1" l="1"/>
  <c r="O2" i="1" s="1"/>
  <c r="B2" i="1"/>
  <c r="B7" i="1" l="1"/>
</calcChain>
</file>

<file path=xl/sharedStrings.xml><?xml version="1.0" encoding="utf-8"?>
<sst xmlns="http://schemas.openxmlformats.org/spreadsheetml/2006/main" count="1082" uniqueCount="705">
  <si>
    <t>Continuing value</t>
  </si>
  <si>
    <t>Free cash flow</t>
  </si>
  <si>
    <t>Required rate of return</t>
  </si>
  <si>
    <t>Constant growth rate</t>
  </si>
  <si>
    <t>Currency</t>
  </si>
  <si>
    <t>It is a simplified model based on expected future free cashflows.</t>
  </si>
  <si>
    <t>This is the cashflow left over after meeting all financial obligations including debt payments and after covering capital expenditures and working capital needs.</t>
  </si>
  <si>
    <t>Required rate of return can vary substantially depending on the risk associated with the business.</t>
  </si>
  <si>
    <t>An increase in the required rate of return reduces the company valuation.</t>
  </si>
  <si>
    <t>This is the expected rate of return required by investors.</t>
  </si>
  <si>
    <t>The rate can typically be calculated as a risk free rate plus a risk premium.</t>
  </si>
  <si>
    <r>
      <t xml:space="preserve">Utilise the Warrant Buffet long term return target of </t>
    </r>
    <r>
      <rPr>
        <b/>
        <sz val="12"/>
        <color theme="1"/>
        <rFont val="Calibri"/>
        <family val="2"/>
        <scheme val="minor"/>
      </rPr>
      <t>15%</t>
    </r>
    <r>
      <rPr>
        <sz val="12"/>
        <color theme="1"/>
        <rFont val="Calibri"/>
        <family val="2"/>
        <scheme val="minor"/>
      </rPr>
      <t xml:space="preserve"> as the required discount rate.</t>
    </r>
  </si>
  <si>
    <t xml:space="preserve">The rate typically range between the historical inflation rate (2%-3%) and the average GDP growth rate (3%-4%) at this stage. </t>
  </si>
  <si>
    <t>An increase in the long term growth rate increases the valuation.</t>
  </si>
  <si>
    <t>The long term free cashflow growth rate will be related to GDP growth because few businesses  outgrow the GDP growth rate on a long term basis. It is typically less than the historic GDP growth rate.</t>
  </si>
  <si>
    <t>Utilise a range from 1% to 4%.</t>
  </si>
  <si>
    <t>It can also be in line with the long term rate of inflation.</t>
  </si>
  <si>
    <t>Approximate free cashflow by using the net profit for the current year or an average net profit for the past three years.</t>
  </si>
  <si>
    <t>The continuing value is based on the Gordon Growth model.</t>
  </si>
  <si>
    <t>Free cashflow (FCF)</t>
  </si>
  <si>
    <t>Required rate of return (r )</t>
  </si>
  <si>
    <t xml:space="preserve">Long term growth rate in cashflow (g) </t>
  </si>
  <si>
    <t>It provides an order of magnitude estimate of company value.</t>
  </si>
  <si>
    <t>It provides a directional indication of company value. Meaning that it identifies increases or decreases in company value based on the drivers of the valuation.</t>
  </si>
  <si>
    <t xml:space="preserve"> Abkhazia</t>
  </si>
  <si>
    <t>Abkhazian apsar[E]</t>
  </si>
  <si>
    <t>аҧ</t>
  </si>
  <si>
    <t>(none)</t>
  </si>
  <si>
    <t>Russian ruble</t>
  </si>
  <si>
    <t>₽</t>
  </si>
  <si>
    <t>RUB</t>
  </si>
  <si>
    <t>Kopeck</t>
  </si>
  <si>
    <t xml:space="preserve"> Afghanistan</t>
  </si>
  <si>
    <t>Afghan afghani</t>
  </si>
  <si>
    <t>؋‎</t>
  </si>
  <si>
    <t>AFN</t>
  </si>
  <si>
    <t xml:space="preserve"> Akrotiri and Dhekelia</t>
  </si>
  <si>
    <t>Euro</t>
  </si>
  <si>
    <t>€</t>
  </si>
  <si>
    <t>EUR</t>
  </si>
  <si>
    <t>Cent</t>
  </si>
  <si>
    <t xml:space="preserve"> Albania</t>
  </si>
  <si>
    <t>Albanian lek</t>
  </si>
  <si>
    <t>L</t>
  </si>
  <si>
    <t>ALL</t>
  </si>
  <si>
    <t xml:space="preserve"> Algeria</t>
  </si>
  <si>
    <t>Algerian dinar</t>
  </si>
  <si>
    <t>DA</t>
  </si>
  <si>
    <t>DZD</t>
  </si>
  <si>
    <t>Centime</t>
  </si>
  <si>
    <t xml:space="preserve"> Andorra</t>
  </si>
  <si>
    <t xml:space="preserve"> Angola</t>
  </si>
  <si>
    <t>Angolan kwanza</t>
  </si>
  <si>
    <t>Kz</t>
  </si>
  <si>
    <t>AOA</t>
  </si>
  <si>
    <t xml:space="preserve"> Anguilla</t>
  </si>
  <si>
    <t>Eastern Caribbean dollar</t>
  </si>
  <si>
    <t>EC$</t>
  </si>
  <si>
    <t>XCD</t>
  </si>
  <si>
    <t xml:space="preserve"> Antigua and Barbuda</t>
  </si>
  <si>
    <t xml:space="preserve"> Argentina</t>
  </si>
  <si>
    <t>Argentine peso</t>
  </si>
  <si>
    <t>$</t>
  </si>
  <si>
    <t>ARS</t>
  </si>
  <si>
    <t xml:space="preserve"> Armenia</t>
  </si>
  <si>
    <t>Armenian dram</t>
  </si>
  <si>
    <t>֏</t>
  </si>
  <si>
    <t>AMD</t>
  </si>
  <si>
    <t xml:space="preserve"> Aruba</t>
  </si>
  <si>
    <t>Aruban florin</t>
  </si>
  <si>
    <t>ƒ</t>
  </si>
  <si>
    <t>AWG</t>
  </si>
  <si>
    <t>Ascension Island Ascension Island</t>
  </si>
  <si>
    <t>Saint Helena pound</t>
  </si>
  <si>
    <t>£</t>
  </si>
  <si>
    <t>SHP</t>
  </si>
  <si>
    <t>Penny</t>
  </si>
  <si>
    <t xml:space="preserve"> Australia</t>
  </si>
  <si>
    <t>Australian dollar</t>
  </si>
  <si>
    <t>AUD</t>
  </si>
  <si>
    <t xml:space="preserve"> Austria</t>
  </si>
  <si>
    <t xml:space="preserve"> Azerbaijan</t>
  </si>
  <si>
    <t>Azerbaijani manat</t>
  </si>
  <si>
    <t>₼</t>
  </si>
  <si>
    <t>AZN</t>
  </si>
  <si>
    <t xml:space="preserve"> Bahamas, The</t>
  </si>
  <si>
    <t>Bahamian dollar</t>
  </si>
  <si>
    <t>BSD</t>
  </si>
  <si>
    <t xml:space="preserve"> Bahrain</t>
  </si>
  <si>
    <t>Bahraini dinar</t>
  </si>
  <si>
    <t>BD</t>
  </si>
  <si>
    <t>BHD</t>
  </si>
  <si>
    <t xml:space="preserve"> Bangladesh</t>
  </si>
  <si>
    <t>Bangladeshi taka</t>
  </si>
  <si>
    <t>৳</t>
  </si>
  <si>
    <t>BDT</t>
  </si>
  <si>
    <t xml:space="preserve"> Barbados</t>
  </si>
  <si>
    <t>Barbadian dollar</t>
  </si>
  <si>
    <t>BBD</t>
  </si>
  <si>
    <t xml:space="preserve"> Belarus</t>
  </si>
  <si>
    <t>Belarusian ruble</t>
  </si>
  <si>
    <t>Br</t>
  </si>
  <si>
    <t>BYN</t>
  </si>
  <si>
    <t xml:space="preserve"> Belgium</t>
  </si>
  <si>
    <t xml:space="preserve"> Belize</t>
  </si>
  <si>
    <t>Belize dollar</t>
  </si>
  <si>
    <t>BZD</t>
  </si>
  <si>
    <t xml:space="preserve"> Benin</t>
  </si>
  <si>
    <t>West African CFA franc</t>
  </si>
  <si>
    <t>F.CFA</t>
  </si>
  <si>
    <t>XOF</t>
  </si>
  <si>
    <t xml:space="preserve"> Bermuda</t>
  </si>
  <si>
    <t>Bermudian dollar</t>
  </si>
  <si>
    <t>BMD</t>
  </si>
  <si>
    <t xml:space="preserve"> Bhutan</t>
  </si>
  <si>
    <t>Bhutanese ngultrum[F]</t>
  </si>
  <si>
    <t>Nu</t>
  </si>
  <si>
    <t>BTN</t>
  </si>
  <si>
    <t>Indian rupee</t>
  </si>
  <si>
    <t>₹</t>
  </si>
  <si>
    <t>INR</t>
  </si>
  <si>
    <t>Paisa</t>
  </si>
  <si>
    <t xml:space="preserve"> Bolivia</t>
  </si>
  <si>
    <t>Bolivian boliviano</t>
  </si>
  <si>
    <t>Bs</t>
  </si>
  <si>
    <t>BOB</t>
  </si>
  <si>
    <t xml:space="preserve"> Bonaire</t>
  </si>
  <si>
    <t>United States dollar[G]</t>
  </si>
  <si>
    <t>USD</t>
  </si>
  <si>
    <t xml:space="preserve"> Bosnia and Herzegovina</t>
  </si>
  <si>
    <t>Bosnia and Herzegovina convertible mark</t>
  </si>
  <si>
    <t>KM</t>
  </si>
  <si>
    <t>BAM</t>
  </si>
  <si>
    <t xml:space="preserve"> Botswana</t>
  </si>
  <si>
    <t>Botswana pula</t>
  </si>
  <si>
    <t>P</t>
  </si>
  <si>
    <t>BWP</t>
  </si>
  <si>
    <t xml:space="preserve"> Brazil</t>
  </si>
  <si>
    <t>Brazilian real</t>
  </si>
  <si>
    <t>R$</t>
  </si>
  <si>
    <t>BRL</t>
  </si>
  <si>
    <t xml:space="preserve"> British Indian Ocean Territory</t>
  </si>
  <si>
    <t>Sterling</t>
  </si>
  <si>
    <t>GBP</t>
  </si>
  <si>
    <t xml:space="preserve"> British Virgin Islands</t>
  </si>
  <si>
    <t>United States dollar</t>
  </si>
  <si>
    <t xml:space="preserve"> Brunei[H]</t>
  </si>
  <si>
    <t>Brunei dollar</t>
  </si>
  <si>
    <t>BND</t>
  </si>
  <si>
    <t>Sen</t>
  </si>
  <si>
    <t>Singapore dollar</t>
  </si>
  <si>
    <t>SGD</t>
  </si>
  <si>
    <t xml:space="preserve"> Bulgaria</t>
  </si>
  <si>
    <t>Bulgarian lev</t>
  </si>
  <si>
    <t>lv.</t>
  </si>
  <si>
    <t>BGN</t>
  </si>
  <si>
    <t xml:space="preserve"> Burkina Faso</t>
  </si>
  <si>
    <t xml:space="preserve"> Burundi</t>
  </si>
  <si>
    <t>Burundian franc</t>
  </si>
  <si>
    <t>FBu</t>
  </si>
  <si>
    <t>BIF</t>
  </si>
  <si>
    <t xml:space="preserve"> Cambodia</t>
  </si>
  <si>
    <t>Cambodian riel</t>
  </si>
  <si>
    <t>៛</t>
  </si>
  <si>
    <t>KHR</t>
  </si>
  <si>
    <t xml:space="preserve"> Cameroon</t>
  </si>
  <si>
    <t>Central African CFA franc</t>
  </si>
  <si>
    <t>XAF</t>
  </si>
  <si>
    <t xml:space="preserve"> Canada</t>
  </si>
  <si>
    <t>Canadian dollar</t>
  </si>
  <si>
    <t>CAD</t>
  </si>
  <si>
    <t xml:space="preserve"> Cape Verde</t>
  </si>
  <si>
    <t>Cape Verdean escudo</t>
  </si>
  <si>
    <t>CVE</t>
  </si>
  <si>
    <t xml:space="preserve"> Cayman Islands</t>
  </si>
  <si>
    <t>Cayman Islands dollar</t>
  </si>
  <si>
    <t>KYD</t>
  </si>
  <si>
    <t xml:space="preserve"> Central African Republic</t>
  </si>
  <si>
    <t xml:space="preserve"> Chad</t>
  </si>
  <si>
    <t xml:space="preserve"> Chile</t>
  </si>
  <si>
    <t>Chilean peso</t>
  </si>
  <si>
    <t>CLP</t>
  </si>
  <si>
    <t xml:space="preserve"> China</t>
  </si>
  <si>
    <t>Renminbi</t>
  </si>
  <si>
    <t>¥</t>
  </si>
  <si>
    <t>CNY</t>
  </si>
  <si>
    <t xml:space="preserve"> Colombia</t>
  </si>
  <si>
    <t>Colombian peso</t>
  </si>
  <si>
    <t>COP</t>
  </si>
  <si>
    <t xml:space="preserve"> Comoros</t>
  </si>
  <si>
    <t>Comorian franc</t>
  </si>
  <si>
    <t>FC</t>
  </si>
  <si>
    <t>KMF</t>
  </si>
  <si>
    <t xml:space="preserve"> Congo, Democratic Republic of the</t>
  </si>
  <si>
    <t>Congolese franc</t>
  </si>
  <si>
    <t>CDF</t>
  </si>
  <si>
    <t xml:space="preserve"> Congo, Republic of the</t>
  </si>
  <si>
    <t xml:space="preserve"> Cook Islands</t>
  </si>
  <si>
    <t>Cook Islands dollar</t>
  </si>
  <si>
    <t>New Zealand dollar</t>
  </si>
  <si>
    <t>NZD</t>
  </si>
  <si>
    <t xml:space="preserve"> Costa Rica</t>
  </si>
  <si>
    <t>Costa Rican colón</t>
  </si>
  <si>
    <t>₡</t>
  </si>
  <si>
    <t>CRC</t>
  </si>
  <si>
    <t>Céntimo</t>
  </si>
  <si>
    <t xml:space="preserve"> Côte d'Ivoire</t>
  </si>
  <si>
    <t xml:space="preserve"> Croatia</t>
  </si>
  <si>
    <t xml:space="preserve"> Cuba</t>
  </si>
  <si>
    <t>Cuban peso</t>
  </si>
  <si>
    <t>CUP</t>
  </si>
  <si>
    <t xml:space="preserve"> Curaçao</t>
  </si>
  <si>
    <t>Netherlands Antillean guilder</t>
  </si>
  <si>
    <t>ANG</t>
  </si>
  <si>
    <t xml:space="preserve"> Cyprus</t>
  </si>
  <si>
    <t xml:space="preserve"> Czech Republic</t>
  </si>
  <si>
    <t>Czech koruna</t>
  </si>
  <si>
    <t>Kč</t>
  </si>
  <si>
    <t>CZK</t>
  </si>
  <si>
    <t xml:space="preserve"> Denmark</t>
  </si>
  <si>
    <t>Danish krone</t>
  </si>
  <si>
    <t>kr</t>
  </si>
  <si>
    <t>DKK</t>
  </si>
  <si>
    <t xml:space="preserve"> Djibouti</t>
  </si>
  <si>
    <t>Djiboutian franc</t>
  </si>
  <si>
    <t>Fdj</t>
  </si>
  <si>
    <t>DJF</t>
  </si>
  <si>
    <t xml:space="preserve"> Dominica</t>
  </si>
  <si>
    <t xml:space="preserve"> Dominican Republic</t>
  </si>
  <si>
    <t>Dominican peso</t>
  </si>
  <si>
    <t>DOP</t>
  </si>
  <si>
    <t xml:space="preserve"> Ecuador</t>
  </si>
  <si>
    <t xml:space="preserve"> Egypt</t>
  </si>
  <si>
    <t>Egyptian pound</t>
  </si>
  <si>
    <t>LE</t>
  </si>
  <si>
    <t>EGP</t>
  </si>
  <si>
    <t>Piastre[B]</t>
  </si>
  <si>
    <t xml:space="preserve"> El Salvador</t>
  </si>
  <si>
    <t xml:space="preserve"> Equatorial Guinea</t>
  </si>
  <si>
    <t xml:space="preserve"> Eritrea</t>
  </si>
  <si>
    <t>Eritrean nakfa</t>
  </si>
  <si>
    <t>Nkf</t>
  </si>
  <si>
    <t>ERN</t>
  </si>
  <si>
    <t xml:space="preserve"> Estonia</t>
  </si>
  <si>
    <t xml:space="preserve"> Eswatini</t>
  </si>
  <si>
    <t>Swazi lilangeni</t>
  </si>
  <si>
    <t>SZL</t>
  </si>
  <si>
    <t>South African rand</t>
  </si>
  <si>
    <t>R</t>
  </si>
  <si>
    <t>ZAR</t>
  </si>
  <si>
    <t xml:space="preserve"> Ethiopia</t>
  </si>
  <si>
    <t>Ethiopian birr</t>
  </si>
  <si>
    <t>ETB</t>
  </si>
  <si>
    <t xml:space="preserve"> Falkland Islands</t>
  </si>
  <si>
    <t>Falkland Islands pound</t>
  </si>
  <si>
    <t>FKP</t>
  </si>
  <si>
    <t xml:space="preserve"> Faroe Islands</t>
  </si>
  <si>
    <t>Faroese króna</t>
  </si>
  <si>
    <t>Oyra</t>
  </si>
  <si>
    <t xml:space="preserve"> Fiji</t>
  </si>
  <si>
    <t>Fijian dollar</t>
  </si>
  <si>
    <t>FJD</t>
  </si>
  <si>
    <t xml:space="preserve"> Finland</t>
  </si>
  <si>
    <t xml:space="preserve"> France</t>
  </si>
  <si>
    <t xml:space="preserve"> French Polynesia</t>
  </si>
  <si>
    <t>CFP franc</t>
  </si>
  <si>
    <t>₣</t>
  </si>
  <si>
    <t>XPF</t>
  </si>
  <si>
    <t xml:space="preserve"> Gabon</t>
  </si>
  <si>
    <t xml:space="preserve"> Gambia, The</t>
  </si>
  <si>
    <t>Gambian dalasi</t>
  </si>
  <si>
    <t>D</t>
  </si>
  <si>
    <t>GMD</t>
  </si>
  <si>
    <t xml:space="preserve"> Georgia</t>
  </si>
  <si>
    <t>Georgian lari</t>
  </si>
  <si>
    <t>₾</t>
  </si>
  <si>
    <t>GEL</t>
  </si>
  <si>
    <t xml:space="preserve"> Germany</t>
  </si>
  <si>
    <t xml:space="preserve"> Ghana</t>
  </si>
  <si>
    <t>Ghanaian cedi</t>
  </si>
  <si>
    <t>₵</t>
  </si>
  <si>
    <t>GHS</t>
  </si>
  <si>
    <t xml:space="preserve"> Gibraltar</t>
  </si>
  <si>
    <t>Gibraltar pound</t>
  </si>
  <si>
    <t>GIP</t>
  </si>
  <si>
    <t xml:space="preserve"> Greece</t>
  </si>
  <si>
    <t xml:space="preserve"> Greenland</t>
  </si>
  <si>
    <t xml:space="preserve"> Grenada</t>
  </si>
  <si>
    <t xml:space="preserve"> Guatemala</t>
  </si>
  <si>
    <t>Guatemalan quetzal</t>
  </si>
  <si>
    <t>Q</t>
  </si>
  <si>
    <t>GTQ</t>
  </si>
  <si>
    <t xml:space="preserve"> Bailiwick of Guernsey</t>
  </si>
  <si>
    <t>Guernsey pound</t>
  </si>
  <si>
    <t xml:space="preserve"> Guinea</t>
  </si>
  <si>
    <t>Guinean franc</t>
  </si>
  <si>
    <t>Fr</t>
  </si>
  <si>
    <t>GNF</t>
  </si>
  <si>
    <t xml:space="preserve"> Guinea-Bissau</t>
  </si>
  <si>
    <t xml:space="preserve"> Guyana</t>
  </si>
  <si>
    <t>Guyanese dollar</t>
  </si>
  <si>
    <t>GYD</t>
  </si>
  <si>
    <t xml:space="preserve"> Haiti</t>
  </si>
  <si>
    <t>Haitian gourde</t>
  </si>
  <si>
    <t>G</t>
  </si>
  <si>
    <t>HTG</t>
  </si>
  <si>
    <t xml:space="preserve"> Honduras</t>
  </si>
  <si>
    <t>Honduran lempira</t>
  </si>
  <si>
    <t>HNL</t>
  </si>
  <si>
    <t xml:space="preserve"> Hong Kong</t>
  </si>
  <si>
    <t>Hong Kong dollar</t>
  </si>
  <si>
    <t>HKD</t>
  </si>
  <si>
    <t xml:space="preserve"> Hungary</t>
  </si>
  <si>
    <t>Hungarian forint</t>
  </si>
  <si>
    <t>Ft</t>
  </si>
  <si>
    <t>HUF</t>
  </si>
  <si>
    <t xml:space="preserve"> Iceland</t>
  </si>
  <si>
    <t>Icelandic króna</t>
  </si>
  <si>
    <t>ISK</t>
  </si>
  <si>
    <t xml:space="preserve"> India</t>
  </si>
  <si>
    <t xml:space="preserve"> Indonesia</t>
  </si>
  <si>
    <t>Indonesian rupiah</t>
  </si>
  <si>
    <t>Rp</t>
  </si>
  <si>
    <t>IDR</t>
  </si>
  <si>
    <t xml:space="preserve"> Iran</t>
  </si>
  <si>
    <t>Iranian rial</t>
  </si>
  <si>
    <t>IRR</t>
  </si>
  <si>
    <t xml:space="preserve"> Iraq</t>
  </si>
  <si>
    <t>Iraqi dinar</t>
  </si>
  <si>
    <t>ID</t>
  </si>
  <si>
    <t>IQD</t>
  </si>
  <si>
    <t xml:space="preserve"> Ireland</t>
  </si>
  <si>
    <t xml:space="preserve"> Isle of Man</t>
  </si>
  <si>
    <t>Manx pound</t>
  </si>
  <si>
    <t xml:space="preserve"> Israel</t>
  </si>
  <si>
    <t>Israeli new shekel</t>
  </si>
  <si>
    <t>₪</t>
  </si>
  <si>
    <t>ILS</t>
  </si>
  <si>
    <t xml:space="preserve"> Italy</t>
  </si>
  <si>
    <t xml:space="preserve"> Jamaica</t>
  </si>
  <si>
    <t>Jamaican dollar</t>
  </si>
  <si>
    <t>JMD</t>
  </si>
  <si>
    <t xml:space="preserve"> Japan</t>
  </si>
  <si>
    <t>Japanese yen</t>
  </si>
  <si>
    <t>JPY</t>
  </si>
  <si>
    <t xml:space="preserve"> Jersey</t>
  </si>
  <si>
    <t>Jersey pound</t>
  </si>
  <si>
    <t xml:space="preserve"> Jordan</t>
  </si>
  <si>
    <t>Jordanian dinar</t>
  </si>
  <si>
    <t>JD</t>
  </si>
  <si>
    <t>JOD</t>
  </si>
  <si>
    <t>Piastre[J]</t>
  </si>
  <si>
    <t xml:space="preserve"> Kazakhstan</t>
  </si>
  <si>
    <t>Kazakhstani tenge</t>
  </si>
  <si>
    <t>₸</t>
  </si>
  <si>
    <t>KZT</t>
  </si>
  <si>
    <t xml:space="preserve"> Kenya</t>
  </si>
  <si>
    <t>Kenyan shilling</t>
  </si>
  <si>
    <t>KES</t>
  </si>
  <si>
    <t xml:space="preserve"> Kiribati</t>
  </si>
  <si>
    <t>Kiribati dollar[E]</t>
  </si>
  <si>
    <t xml:space="preserve"> Korea, North</t>
  </si>
  <si>
    <t>North Korean won</t>
  </si>
  <si>
    <t>₩</t>
  </si>
  <si>
    <t>KPW</t>
  </si>
  <si>
    <t xml:space="preserve"> Korea, South</t>
  </si>
  <si>
    <t>South Korean won</t>
  </si>
  <si>
    <t>KRW</t>
  </si>
  <si>
    <t xml:space="preserve"> Kosovo</t>
  </si>
  <si>
    <t xml:space="preserve"> Kuwait</t>
  </si>
  <si>
    <t>Kuwaiti dinar</t>
  </si>
  <si>
    <t>KD</t>
  </si>
  <si>
    <t>KWD</t>
  </si>
  <si>
    <t xml:space="preserve"> Kyrgyzstan</t>
  </si>
  <si>
    <t>Kyrgyz som</t>
  </si>
  <si>
    <t>⃀</t>
  </si>
  <si>
    <t>KGS</t>
  </si>
  <si>
    <t xml:space="preserve"> Laos</t>
  </si>
  <si>
    <t>Lao kip</t>
  </si>
  <si>
    <t>₭</t>
  </si>
  <si>
    <t>LAK</t>
  </si>
  <si>
    <t xml:space="preserve"> Latvia</t>
  </si>
  <si>
    <t xml:space="preserve"> Lebanon</t>
  </si>
  <si>
    <t>Lebanese pound</t>
  </si>
  <si>
    <t>LL</t>
  </si>
  <si>
    <t>LBP</t>
  </si>
  <si>
    <t xml:space="preserve"> Lesotho</t>
  </si>
  <si>
    <t>Lesotho loti</t>
  </si>
  <si>
    <t>LSL</t>
  </si>
  <si>
    <t xml:space="preserve"> South Georgia and the South Sandwich Islands</t>
  </si>
  <si>
    <t xml:space="preserve"> Liberia</t>
  </si>
  <si>
    <t>Liberian dollar</t>
  </si>
  <si>
    <t>LRD</t>
  </si>
  <si>
    <t xml:space="preserve"> Libya</t>
  </si>
  <si>
    <t>Libyan dinar</t>
  </si>
  <si>
    <t>LD</t>
  </si>
  <si>
    <t>LYD</t>
  </si>
  <si>
    <t xml:space="preserve"> Liechtenstein</t>
  </si>
  <si>
    <t>Swiss franc</t>
  </si>
  <si>
    <t>CHF</t>
  </si>
  <si>
    <t xml:space="preserve"> Lithuania</t>
  </si>
  <si>
    <t xml:space="preserve"> Luxembourg</t>
  </si>
  <si>
    <t xml:space="preserve"> Macau</t>
  </si>
  <si>
    <t>Macanese pataca</t>
  </si>
  <si>
    <t>MOP</t>
  </si>
  <si>
    <t xml:space="preserve"> Madagascar</t>
  </si>
  <si>
    <t>Malagasy ariary</t>
  </si>
  <si>
    <t>Ar</t>
  </si>
  <si>
    <t>MGA</t>
  </si>
  <si>
    <t xml:space="preserve"> Malawi</t>
  </si>
  <si>
    <t>Malawian kwacha</t>
  </si>
  <si>
    <t>K</t>
  </si>
  <si>
    <t>MWK</t>
  </si>
  <si>
    <t xml:space="preserve"> Malaysia</t>
  </si>
  <si>
    <t>Malaysian ringgit</t>
  </si>
  <si>
    <t>RM</t>
  </si>
  <si>
    <t>MYR</t>
  </si>
  <si>
    <t xml:space="preserve"> Maldives</t>
  </si>
  <si>
    <t>Maldivian rufiyaa</t>
  </si>
  <si>
    <t>Rf</t>
  </si>
  <si>
    <t>MVR</t>
  </si>
  <si>
    <t xml:space="preserve"> Mali</t>
  </si>
  <si>
    <t xml:space="preserve"> Malta</t>
  </si>
  <si>
    <t xml:space="preserve"> Marshall Islands</t>
  </si>
  <si>
    <t xml:space="preserve"> Mauritania</t>
  </si>
  <si>
    <t>Mauritanian ouguiya</t>
  </si>
  <si>
    <t>UM</t>
  </si>
  <si>
    <t>MRU</t>
  </si>
  <si>
    <t xml:space="preserve"> Mauritius</t>
  </si>
  <si>
    <t>Mauritian rupee</t>
  </si>
  <si>
    <t>MUR</t>
  </si>
  <si>
    <t xml:space="preserve"> Mexico</t>
  </si>
  <si>
    <t>Mexican peso</t>
  </si>
  <si>
    <t>MXN</t>
  </si>
  <si>
    <t xml:space="preserve"> Micronesia</t>
  </si>
  <si>
    <t xml:space="preserve"> Moldova</t>
  </si>
  <si>
    <t>Moldovan leu</t>
  </si>
  <si>
    <t>MDL</t>
  </si>
  <si>
    <t xml:space="preserve"> Monaco</t>
  </si>
  <si>
    <t xml:space="preserve"> Mongolia</t>
  </si>
  <si>
    <t>Mongolian tögrög</t>
  </si>
  <si>
    <t>₮</t>
  </si>
  <si>
    <t>MNT</t>
  </si>
  <si>
    <t xml:space="preserve"> Montenegro</t>
  </si>
  <si>
    <t xml:space="preserve"> Montserrat</t>
  </si>
  <si>
    <t xml:space="preserve"> Morocco</t>
  </si>
  <si>
    <t>Moroccan dirham</t>
  </si>
  <si>
    <t>DH</t>
  </si>
  <si>
    <t>MAD</t>
  </si>
  <si>
    <t xml:space="preserve"> Mozambique</t>
  </si>
  <si>
    <t>Mozambican metical</t>
  </si>
  <si>
    <t>Mt</t>
  </si>
  <si>
    <t>MZN</t>
  </si>
  <si>
    <t xml:space="preserve"> Myanmar</t>
  </si>
  <si>
    <t>Burmese kyat</t>
  </si>
  <si>
    <t>MMK</t>
  </si>
  <si>
    <t xml:space="preserve"> Namibia</t>
  </si>
  <si>
    <t>Namibian dollar</t>
  </si>
  <si>
    <t>NAD</t>
  </si>
  <si>
    <t xml:space="preserve"> Nauru</t>
  </si>
  <si>
    <t xml:space="preserve">   Nepal</t>
  </si>
  <si>
    <t>Nepalese rupee</t>
  </si>
  <si>
    <t>रु</t>
  </si>
  <si>
    <t>NPR</t>
  </si>
  <si>
    <t xml:space="preserve"> Netherlands[G]</t>
  </si>
  <si>
    <t xml:space="preserve"> New Caledonia</t>
  </si>
  <si>
    <t xml:space="preserve"> New Zealand</t>
  </si>
  <si>
    <t xml:space="preserve"> Nicaragua</t>
  </si>
  <si>
    <t>Nicaraguan córdoba</t>
  </si>
  <si>
    <t>C$</t>
  </si>
  <si>
    <t>NIO</t>
  </si>
  <si>
    <t xml:space="preserve"> Niger</t>
  </si>
  <si>
    <t xml:space="preserve"> Nigeria</t>
  </si>
  <si>
    <t>Nigerian naira</t>
  </si>
  <si>
    <t>₦</t>
  </si>
  <si>
    <t>NGN</t>
  </si>
  <si>
    <t xml:space="preserve"> Niue</t>
  </si>
  <si>
    <t>Niue dollar[E]</t>
  </si>
  <si>
    <t xml:space="preserve"> North Macedonia</t>
  </si>
  <si>
    <t>Macedonian denar</t>
  </si>
  <si>
    <t>DEN</t>
  </si>
  <si>
    <t>MKD</t>
  </si>
  <si>
    <t xml:space="preserve"> Northern Cyprus</t>
  </si>
  <si>
    <t>Turkish lira</t>
  </si>
  <si>
    <t>₺</t>
  </si>
  <si>
    <t>TRY</t>
  </si>
  <si>
    <t xml:space="preserve"> Norway</t>
  </si>
  <si>
    <t>Norwegian krone</t>
  </si>
  <si>
    <t>NOK</t>
  </si>
  <si>
    <t xml:space="preserve"> Oman</t>
  </si>
  <si>
    <t>Omani rial</t>
  </si>
  <si>
    <t>RO</t>
  </si>
  <si>
    <t>OMR</t>
  </si>
  <si>
    <t xml:space="preserve"> Pakistan</t>
  </si>
  <si>
    <t>Pakistani rupee</t>
  </si>
  <si>
    <t>PKR</t>
  </si>
  <si>
    <t xml:space="preserve"> Palau</t>
  </si>
  <si>
    <t xml:space="preserve"> Palestine[K]</t>
  </si>
  <si>
    <t xml:space="preserve"> Panama</t>
  </si>
  <si>
    <t>Panamanian balboa</t>
  </si>
  <si>
    <t>B/</t>
  </si>
  <si>
    <t>PAB</t>
  </si>
  <si>
    <t xml:space="preserve"> Papua New Guinea</t>
  </si>
  <si>
    <t>Papua New Guinean kina</t>
  </si>
  <si>
    <t>PGK</t>
  </si>
  <si>
    <t xml:space="preserve"> Paraguay</t>
  </si>
  <si>
    <t>Paraguayan guaraní</t>
  </si>
  <si>
    <t>₲</t>
  </si>
  <si>
    <t>PYG</t>
  </si>
  <si>
    <t xml:space="preserve"> Peru</t>
  </si>
  <si>
    <t>Peruvian sol</t>
  </si>
  <si>
    <t>S/</t>
  </si>
  <si>
    <t>PEN</t>
  </si>
  <si>
    <t xml:space="preserve"> Philippines</t>
  </si>
  <si>
    <t>Philippine peso</t>
  </si>
  <si>
    <t>₱</t>
  </si>
  <si>
    <t>PHP</t>
  </si>
  <si>
    <t xml:space="preserve"> Pitcairn Islands</t>
  </si>
  <si>
    <t>Pitcairn Islands dollar[E]</t>
  </si>
  <si>
    <t xml:space="preserve"> Poland</t>
  </si>
  <si>
    <t>Polish złoty</t>
  </si>
  <si>
    <t>zł</t>
  </si>
  <si>
    <t>PLN</t>
  </si>
  <si>
    <t xml:space="preserve"> Portugal</t>
  </si>
  <si>
    <t xml:space="preserve"> Qatar</t>
  </si>
  <si>
    <t>Qatari riyal</t>
  </si>
  <si>
    <t>QR</t>
  </si>
  <si>
    <t>QAR</t>
  </si>
  <si>
    <t xml:space="preserve"> Romania</t>
  </si>
  <si>
    <t>Romanian leu</t>
  </si>
  <si>
    <t>RON</t>
  </si>
  <si>
    <t xml:space="preserve"> Russia</t>
  </si>
  <si>
    <t xml:space="preserve"> Rwanda</t>
  </si>
  <si>
    <t>Rwandan franc</t>
  </si>
  <si>
    <t>FRw</t>
  </si>
  <si>
    <t>RWF</t>
  </si>
  <si>
    <t xml:space="preserve"> Saba</t>
  </si>
  <si>
    <t xml:space="preserve"> Sahrawi Republic[L]</t>
  </si>
  <si>
    <t>Sahrawi peseta</t>
  </si>
  <si>
    <t>Pta or Pts (pl.)</t>
  </si>
  <si>
    <t xml:space="preserve"> Saint Helena</t>
  </si>
  <si>
    <t xml:space="preserve"> Saint Kitts and Nevis</t>
  </si>
  <si>
    <t xml:space="preserve"> Saint Lucia</t>
  </si>
  <si>
    <t xml:space="preserve"> Saint Vincent and the Grenadines</t>
  </si>
  <si>
    <t xml:space="preserve"> Samoa</t>
  </si>
  <si>
    <t>Samoan tālā</t>
  </si>
  <si>
    <t>WST</t>
  </si>
  <si>
    <t xml:space="preserve"> San Marino</t>
  </si>
  <si>
    <t xml:space="preserve"> São Tomé and Príncipe</t>
  </si>
  <si>
    <t>São Tomé and Príncipe dobra</t>
  </si>
  <si>
    <t>Db</t>
  </si>
  <si>
    <t>STN</t>
  </si>
  <si>
    <t xml:space="preserve"> Saudi Arabia</t>
  </si>
  <si>
    <t>Saudi riyal</t>
  </si>
  <si>
    <t>SAR</t>
  </si>
  <si>
    <t xml:space="preserve"> Senegal</t>
  </si>
  <si>
    <t xml:space="preserve"> Serbia</t>
  </si>
  <si>
    <t>Serbian dinar</t>
  </si>
  <si>
    <t>DIN</t>
  </si>
  <si>
    <t>RSD</t>
  </si>
  <si>
    <t xml:space="preserve"> Seychelles</t>
  </si>
  <si>
    <t>Seychellois rupee</t>
  </si>
  <si>
    <t>SCR</t>
  </si>
  <si>
    <t xml:space="preserve"> Sierra Leone</t>
  </si>
  <si>
    <t>Sierra Leonean leone</t>
  </si>
  <si>
    <t>Le</t>
  </si>
  <si>
    <t>SLE</t>
  </si>
  <si>
    <t xml:space="preserve"> Singapore[M]</t>
  </si>
  <si>
    <t xml:space="preserve"> Sint Eustatius</t>
  </si>
  <si>
    <t xml:space="preserve"> Sint Maarten</t>
  </si>
  <si>
    <t xml:space="preserve"> Slovakia</t>
  </si>
  <si>
    <t xml:space="preserve"> Slovenia</t>
  </si>
  <si>
    <t xml:space="preserve"> Solomon Islands</t>
  </si>
  <si>
    <t>Solomon Islands dollar</t>
  </si>
  <si>
    <t>SBD</t>
  </si>
  <si>
    <t xml:space="preserve"> Somalia</t>
  </si>
  <si>
    <t>Somali shilling</t>
  </si>
  <si>
    <t>SOS</t>
  </si>
  <si>
    <t xml:space="preserve"> Somaliland</t>
  </si>
  <si>
    <t>Somaliland shilling</t>
  </si>
  <si>
    <t xml:space="preserve"> South Africa</t>
  </si>
  <si>
    <t xml:space="preserve"> South Ossetia</t>
  </si>
  <si>
    <t xml:space="preserve"> South Sudan</t>
  </si>
  <si>
    <t>South Sudanese pound</t>
  </si>
  <si>
    <t>SS£</t>
  </si>
  <si>
    <t>SSP</t>
  </si>
  <si>
    <t xml:space="preserve"> Spain</t>
  </si>
  <si>
    <t xml:space="preserve"> Sri Lanka</t>
  </si>
  <si>
    <t>Sri Lankan rupee</t>
  </si>
  <si>
    <t>LKR</t>
  </si>
  <si>
    <t xml:space="preserve"> Sudan</t>
  </si>
  <si>
    <t>Sudanese pound</t>
  </si>
  <si>
    <t>LS</t>
  </si>
  <si>
    <t>SDG</t>
  </si>
  <si>
    <t xml:space="preserve"> Suriname</t>
  </si>
  <si>
    <t>Surinamese dollar</t>
  </si>
  <si>
    <t>SRD</t>
  </si>
  <si>
    <t xml:space="preserve"> Sweden</t>
  </si>
  <si>
    <t>Swedish krona</t>
  </si>
  <si>
    <t>SEK</t>
  </si>
  <si>
    <t xml:space="preserve">  Switzerland</t>
  </si>
  <si>
    <t xml:space="preserve"> Syria</t>
  </si>
  <si>
    <t>Syrian pound</t>
  </si>
  <si>
    <t>SYP</t>
  </si>
  <si>
    <t xml:space="preserve"> Taiwan</t>
  </si>
  <si>
    <t>New Taiwan dollar</t>
  </si>
  <si>
    <t>TWD</t>
  </si>
  <si>
    <t xml:space="preserve"> Tajikistan</t>
  </si>
  <si>
    <t>Tajikistani somoni</t>
  </si>
  <si>
    <t>SM</t>
  </si>
  <si>
    <t>TJS</t>
  </si>
  <si>
    <t xml:space="preserve"> Tanzania</t>
  </si>
  <si>
    <t>Tanzanian shilling</t>
  </si>
  <si>
    <t>TZS</t>
  </si>
  <si>
    <t xml:space="preserve"> Thailand</t>
  </si>
  <si>
    <t>Thai baht</t>
  </si>
  <si>
    <t>฿</t>
  </si>
  <si>
    <t>THB</t>
  </si>
  <si>
    <t xml:space="preserve"> Timor-Leste</t>
  </si>
  <si>
    <t xml:space="preserve"> Togo</t>
  </si>
  <si>
    <t xml:space="preserve"> Tonga</t>
  </si>
  <si>
    <t>Tongan paʻanga[O]</t>
  </si>
  <si>
    <t>T$</t>
  </si>
  <si>
    <t>TOP</t>
  </si>
  <si>
    <t xml:space="preserve"> Transnistria</t>
  </si>
  <si>
    <t>Transnistrian ruble</t>
  </si>
  <si>
    <t>р</t>
  </si>
  <si>
    <t xml:space="preserve"> Trinidad and Tobago</t>
  </si>
  <si>
    <t>Trinidad and Tobago dollar</t>
  </si>
  <si>
    <t>TTD</t>
  </si>
  <si>
    <t xml:space="preserve"> Tunisia</t>
  </si>
  <si>
    <t>Tunisian dinar</t>
  </si>
  <si>
    <t>DT</t>
  </si>
  <si>
    <t>TND</t>
  </si>
  <si>
    <t xml:space="preserve"> Turkey</t>
  </si>
  <si>
    <t xml:space="preserve"> Turkmenistan</t>
  </si>
  <si>
    <t>Turkmenistani manat</t>
  </si>
  <si>
    <t>m</t>
  </si>
  <si>
    <t>TMT</t>
  </si>
  <si>
    <t xml:space="preserve"> Turks and Caicos Islands</t>
  </si>
  <si>
    <t xml:space="preserve"> Tuvalu</t>
  </si>
  <si>
    <t>Tuvaluan dollar</t>
  </si>
  <si>
    <t xml:space="preserve"> Uganda</t>
  </si>
  <si>
    <t>Ugandan shilling</t>
  </si>
  <si>
    <t>UGX</t>
  </si>
  <si>
    <t xml:space="preserve"> Ukraine</t>
  </si>
  <si>
    <t>Ukrainian hryvnia</t>
  </si>
  <si>
    <t>₴</t>
  </si>
  <si>
    <t>UAH</t>
  </si>
  <si>
    <t xml:space="preserve"> United Arab Emirates</t>
  </si>
  <si>
    <t>United Arab Emirates dirham</t>
  </si>
  <si>
    <t>AED</t>
  </si>
  <si>
    <t xml:space="preserve"> United Kingdom</t>
  </si>
  <si>
    <t xml:space="preserve"> United States</t>
  </si>
  <si>
    <t xml:space="preserve"> Uruguay</t>
  </si>
  <si>
    <t>Uruguayan peso</t>
  </si>
  <si>
    <t>UYU</t>
  </si>
  <si>
    <t xml:space="preserve"> Uzbekistan</t>
  </si>
  <si>
    <t>Uzbekistani sum</t>
  </si>
  <si>
    <t>Sʻ</t>
  </si>
  <si>
    <t>UZS</t>
  </si>
  <si>
    <t xml:space="preserve"> Vanuatu</t>
  </si>
  <si>
    <t>Vanuatu vatu</t>
  </si>
  <si>
    <t>VT</t>
  </si>
  <si>
    <t>VUV</t>
  </si>
  <si>
    <t xml:space="preserve"> Vatican City</t>
  </si>
  <si>
    <t xml:space="preserve"> Venezuela</t>
  </si>
  <si>
    <t>Venezuelan sovereign bolívar</t>
  </si>
  <si>
    <t>Bs.S</t>
  </si>
  <si>
    <t>VES</t>
  </si>
  <si>
    <t>Venezuelan digital bolívar</t>
  </si>
  <si>
    <t>Bs.D</t>
  </si>
  <si>
    <t>VED</t>
  </si>
  <si>
    <t xml:space="preserve"> Vietnam</t>
  </si>
  <si>
    <t>Vietnamese đồng</t>
  </si>
  <si>
    <t>₫</t>
  </si>
  <si>
    <t>VND</t>
  </si>
  <si>
    <t xml:space="preserve"> Wallis and Futuna</t>
  </si>
  <si>
    <t xml:space="preserve"> Yemen</t>
  </si>
  <si>
    <t>Yemeni rial</t>
  </si>
  <si>
    <t>YER</t>
  </si>
  <si>
    <t xml:space="preserve"> Zambia</t>
  </si>
  <si>
    <t>Zambian kwacha</t>
  </si>
  <si>
    <t>ZMW</t>
  </si>
  <si>
    <t xml:space="preserve"> Zimbabwe</t>
  </si>
  <si>
    <t>Zimbabwe gold</t>
  </si>
  <si>
    <t>ZiG</t>
  </si>
  <si>
    <t>ZWG</t>
  </si>
  <si>
    <t>Country</t>
  </si>
  <si>
    <t>Symbol</t>
  </si>
  <si>
    <t>Code</t>
  </si>
  <si>
    <t>Rl</t>
  </si>
  <si>
    <t>Sh</t>
  </si>
  <si>
    <t>Re</t>
  </si>
  <si>
    <t>Leu</t>
  </si>
  <si>
    <t>Dh</t>
  </si>
  <si>
    <t>Company value</t>
  </si>
  <si>
    <t>Company value = Continuing value</t>
  </si>
  <si>
    <t>Continuing value = FCF x (1+g)/(r - g)</t>
  </si>
  <si>
    <t>The model assumes perpetual growth in free cashflows.</t>
  </si>
  <si>
    <t>Instructions</t>
  </si>
  <si>
    <t>1. Choose the country representing the currency from the drop down list.</t>
  </si>
  <si>
    <t>2. Enter the free cashflow value.</t>
  </si>
  <si>
    <t>3. Enter the required rate of return using the drop down list.</t>
  </si>
  <si>
    <t>4. Enter the constant growth rate using the drop down list.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</si>
</sst>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6" formatCode="_(* #,##0_);_(* \(#,##0\);_(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9" fontId="0" fillId="0" borderId="0" xfId="0" applyNumberFormat="1"/>
    <xf numFmtId="0" fontId="2" fillId="2" borderId="0" xfId="0" applyFont="1" applyFill="1"/>
    <xf numFmtId="0" fontId="2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4" fillId="3" borderId="1" xfId="0" applyFont="1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6" fontId="4" fillId="3" borderId="1" xfId="1" applyNumberFormat="1" applyFont="1" applyFill="1" applyBorder="1" applyProtection="1">
      <protection locked="0"/>
    </xf>
    <xf numFmtId="9" fontId="4" fillId="3" borderId="1" xfId="0" applyNumberFormat="1" applyFont="1" applyFill="1" applyBorder="1" applyProtection="1"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right"/>
      <protection hidden="1"/>
    </xf>
    <xf numFmtId="43" fontId="3" fillId="4" borderId="1" xfId="1" applyFont="1" applyFill="1" applyBorder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5" fillId="0" borderId="0" xfId="0" applyFont="1" applyProtection="1">
      <protection hidden="1"/>
    </xf>
    <xf numFmtId="1" fontId="3" fillId="0" borderId="0" xfId="1" applyNumberFormat="1" applyFont="1" applyProtection="1">
      <protection hidden="1"/>
    </xf>
    <xf numFmtId="166" fontId="3" fillId="0" borderId="0" xfId="1" applyNumberFormat="1" applyFont="1" applyAlignment="1" applyProtection="1">
      <alignment horizontal="right"/>
      <protection hidden="1"/>
    </xf>
    <xf numFmtId="0" fontId="3" fillId="2" borderId="1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0" fillId="0" borderId="0" xfId="0" applyAlignment="1" applyProtection="1">
      <alignment vertical="top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BA2BC-7F48-544B-81C7-026661D340A0}">
  <dimension ref="A1:P16"/>
  <sheetViews>
    <sheetView tabSelected="1" workbookViewId="0">
      <selection activeCell="B7" sqref="B7"/>
    </sheetView>
  </sheetViews>
  <sheetFormatPr baseColWidth="10" defaultRowHeight="16" x14ac:dyDescent="0.2"/>
  <cols>
    <col min="1" max="1" width="30.5" style="7" customWidth="1"/>
    <col min="2" max="2" width="25.1640625" style="7" customWidth="1"/>
    <col min="3" max="12" width="10.83203125" style="7"/>
    <col min="13" max="13" width="10.83203125" style="14"/>
    <col min="14" max="14" width="24.1640625" style="14" hidden="1" customWidth="1"/>
    <col min="15" max="15" width="24.33203125" style="14" hidden="1" customWidth="1"/>
    <col min="16" max="16" width="10.83203125" style="14"/>
    <col min="17" max="16384" width="10.83203125" style="7"/>
  </cols>
  <sheetData>
    <row r="1" spans="1:15" ht="21" x14ac:dyDescent="0.25">
      <c r="A1" s="18" t="s">
        <v>688</v>
      </c>
      <c r="B1" s="6" t="s">
        <v>580</v>
      </c>
      <c r="N1" s="15" t="s">
        <v>0</v>
      </c>
      <c r="O1" s="16">
        <f>ROUND((B3*(1+B5)/(B4-B5)),0)</f>
        <v>8583333</v>
      </c>
    </row>
    <row r="2" spans="1:15" ht="21" x14ac:dyDescent="0.25">
      <c r="A2" s="18" t="s">
        <v>4</v>
      </c>
      <c r="B2" s="12" t="str">
        <f>IFERROR(VLOOKUP(B1,List!$D$2:$F$262,3,FALSE),"")</f>
        <v>R</v>
      </c>
      <c r="N2" s="15" t="s">
        <v>0</v>
      </c>
      <c r="O2" s="17" t="str">
        <f>TEXT(O1,"#,##0")</f>
        <v>8,583,333</v>
      </c>
    </row>
    <row r="3" spans="1:15" ht="21" x14ac:dyDescent="0.25">
      <c r="A3" s="18" t="s">
        <v>1</v>
      </c>
      <c r="B3" s="9">
        <v>1000000</v>
      </c>
    </row>
    <row r="4" spans="1:15" ht="21" x14ac:dyDescent="0.25">
      <c r="A4" s="18" t="s">
        <v>2</v>
      </c>
      <c r="B4" s="10">
        <v>0.15</v>
      </c>
    </row>
    <row r="5" spans="1:15" ht="21" x14ac:dyDescent="0.25">
      <c r="A5" s="18" t="s">
        <v>3</v>
      </c>
      <c r="B5" s="10">
        <v>0.03</v>
      </c>
    </row>
    <row r="6" spans="1:15" ht="21" x14ac:dyDescent="0.25">
      <c r="A6" s="11"/>
      <c r="B6" s="11"/>
    </row>
    <row r="7" spans="1:15" ht="21" x14ac:dyDescent="0.25">
      <c r="A7" s="19" t="s">
        <v>696</v>
      </c>
      <c r="B7" s="13" t="str">
        <f>_xlfn.CONCAT(B2,O2)</f>
        <v>R8,583,333</v>
      </c>
    </row>
    <row r="12" spans="1:15" ht="21" x14ac:dyDescent="0.25">
      <c r="A12" s="8" t="s">
        <v>700</v>
      </c>
    </row>
    <row r="13" spans="1:15" x14ac:dyDescent="0.2">
      <c r="A13" s="20" t="s">
        <v>701</v>
      </c>
    </row>
    <row r="14" spans="1:15" x14ac:dyDescent="0.2">
      <c r="A14" s="20" t="s">
        <v>702</v>
      </c>
    </row>
    <row r="15" spans="1:15" x14ac:dyDescent="0.2">
      <c r="A15" s="20" t="s">
        <v>703</v>
      </c>
    </row>
    <row r="16" spans="1:15" x14ac:dyDescent="0.2">
      <c r="A16" s="20" t="s">
        <v>704</v>
      </c>
    </row>
  </sheetData>
  <sheetProtection algorithmName="SHA-512" hashValue="/45W3bsV26UlqEcsfuHzjAvXPq2hfX2CYVtkEBV7qqAGW6C6c619m6dligfwxha6s3Plh40Lamv9S0BdGqiR8A==" saltValue="5+3olI1jyFa9Z1YTtFAdhg==" spinCount="100000" sheet="1" objects="1" scenario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84D3B8E-A0E0-D74E-AD5F-AD77B0F337B2}">
          <x14:formula1>
            <xm:f>List!$A$1:$A$100</xm:f>
          </x14:formula1>
          <xm:sqref>B4:B5</xm:sqref>
        </x14:dataValidation>
        <x14:dataValidation type="list" allowBlank="1" showInputMessage="1" showErrorMessage="1" xr:uid="{C84BA0C4-7B8B-4D42-9DE0-767EBE5A87A2}">
          <x14:formula1>
            <xm:f>List!$D$2:$D$262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D35D1-5B01-B041-BA62-BF022A2A5729}">
  <dimension ref="A1:A25"/>
  <sheetViews>
    <sheetView workbookViewId="0">
      <selection activeCell="D6" sqref="D6"/>
    </sheetView>
  </sheetViews>
  <sheetFormatPr baseColWidth="10" defaultRowHeight="16" x14ac:dyDescent="0.2"/>
  <cols>
    <col min="1" max="1" width="82.6640625" style="4" customWidth="1"/>
    <col min="2" max="16384" width="10.83203125" style="4"/>
  </cols>
  <sheetData>
    <row r="1" spans="1:1" ht="17" x14ac:dyDescent="0.2">
      <c r="A1" s="3" t="s">
        <v>697</v>
      </c>
    </row>
    <row r="2" spans="1:1" ht="17" x14ac:dyDescent="0.2">
      <c r="A2" s="4" t="s">
        <v>18</v>
      </c>
    </row>
    <row r="3" spans="1:1" ht="17" x14ac:dyDescent="0.2">
      <c r="A3" s="4" t="s">
        <v>698</v>
      </c>
    </row>
    <row r="4" spans="1:1" ht="17" x14ac:dyDescent="0.2">
      <c r="A4" s="4" t="s">
        <v>5</v>
      </c>
    </row>
    <row r="5" spans="1:1" ht="17" x14ac:dyDescent="0.2">
      <c r="A5" s="4" t="s">
        <v>699</v>
      </c>
    </row>
    <row r="6" spans="1:1" ht="17" x14ac:dyDescent="0.2">
      <c r="A6" s="5" t="s">
        <v>22</v>
      </c>
    </row>
    <row r="7" spans="1:1" ht="34" x14ac:dyDescent="0.2">
      <c r="A7" s="5" t="s">
        <v>23</v>
      </c>
    </row>
    <row r="9" spans="1:1" ht="17" x14ac:dyDescent="0.2">
      <c r="A9" s="3" t="s">
        <v>19</v>
      </c>
    </row>
    <row r="10" spans="1:1" ht="34" x14ac:dyDescent="0.2">
      <c r="A10" s="4" t="s">
        <v>6</v>
      </c>
    </row>
    <row r="11" spans="1:1" ht="34" x14ac:dyDescent="0.2">
      <c r="A11" s="4" t="s">
        <v>17</v>
      </c>
    </row>
    <row r="13" spans="1:1" ht="17" x14ac:dyDescent="0.2">
      <c r="A13" s="3" t="s">
        <v>20</v>
      </c>
    </row>
    <row r="14" spans="1:1" ht="17" x14ac:dyDescent="0.2">
      <c r="A14" s="4" t="s">
        <v>9</v>
      </c>
    </row>
    <row r="15" spans="1:1" ht="17" x14ac:dyDescent="0.2">
      <c r="A15" s="4" t="s">
        <v>10</v>
      </c>
    </row>
    <row r="16" spans="1:1" ht="17" x14ac:dyDescent="0.2">
      <c r="A16" s="4" t="s">
        <v>7</v>
      </c>
    </row>
    <row r="17" spans="1:1" ht="17" x14ac:dyDescent="0.2">
      <c r="A17" s="4" t="s">
        <v>8</v>
      </c>
    </row>
    <row r="18" spans="1:1" ht="17" x14ac:dyDescent="0.2">
      <c r="A18" s="4" t="s">
        <v>11</v>
      </c>
    </row>
    <row r="20" spans="1:1" ht="17" x14ac:dyDescent="0.2">
      <c r="A20" s="3" t="s">
        <v>21</v>
      </c>
    </row>
    <row r="21" spans="1:1" ht="51" x14ac:dyDescent="0.2">
      <c r="A21" s="4" t="s">
        <v>14</v>
      </c>
    </row>
    <row r="22" spans="1:1" ht="17" x14ac:dyDescent="0.2">
      <c r="A22" s="4" t="s">
        <v>16</v>
      </c>
    </row>
    <row r="23" spans="1:1" ht="34" x14ac:dyDescent="0.2">
      <c r="A23" s="4" t="s">
        <v>12</v>
      </c>
    </row>
    <row r="24" spans="1:1" ht="17" x14ac:dyDescent="0.2">
      <c r="A24" s="4" t="s">
        <v>13</v>
      </c>
    </row>
    <row r="25" spans="1:1" ht="17" x14ac:dyDescent="0.2">
      <c r="A25" s="4" t="s">
        <v>15</v>
      </c>
    </row>
  </sheetData>
  <sheetProtection algorithmName="SHA-512" hashValue="VOwFfPZvW+yEwPfo1Nj9vxv6KsTrUeKlCKXx9Jq/bz49fUZkA9okLXNnXznBVjTXuRK9sFieusL0+Jig0ID6/Q==" saltValue="YekJUhG8iFTK8Ou4rYD4j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6CAF0-7164-0C48-B59E-2E5A292CEEC1}">
  <dimension ref="A1:G262"/>
  <sheetViews>
    <sheetView topLeftCell="A146" workbookViewId="0">
      <selection activeCell="F195" sqref="F195"/>
    </sheetView>
  </sheetViews>
  <sheetFormatPr baseColWidth="10" defaultRowHeight="16" x14ac:dyDescent="0.2"/>
  <cols>
    <col min="4" max="4" width="31.1640625" customWidth="1"/>
    <col min="5" max="5" width="26" customWidth="1"/>
    <col min="6" max="6" width="15" customWidth="1"/>
  </cols>
  <sheetData>
    <row r="1" spans="1:7" x14ac:dyDescent="0.2">
      <c r="A1" s="1">
        <v>0.01</v>
      </c>
      <c r="D1" s="2" t="s">
        <v>688</v>
      </c>
      <c r="E1" s="2" t="s">
        <v>4</v>
      </c>
      <c r="F1" s="2" t="s">
        <v>689</v>
      </c>
      <c r="G1" s="2" t="s">
        <v>690</v>
      </c>
    </row>
    <row r="2" spans="1:7" x14ac:dyDescent="0.2">
      <c r="A2" s="1">
        <v>0.02</v>
      </c>
      <c r="D2" t="s">
        <v>24</v>
      </c>
      <c r="E2" t="s">
        <v>25</v>
      </c>
      <c r="F2" t="s">
        <v>26</v>
      </c>
      <c r="G2" t="s">
        <v>27</v>
      </c>
    </row>
    <row r="3" spans="1:7" x14ac:dyDescent="0.2">
      <c r="A3" s="1">
        <v>0.03</v>
      </c>
      <c r="D3" t="s">
        <v>28</v>
      </c>
      <c r="E3" t="s">
        <v>29</v>
      </c>
      <c r="F3" t="s">
        <v>30</v>
      </c>
      <c r="G3" t="s">
        <v>31</v>
      </c>
    </row>
    <row r="4" spans="1:7" x14ac:dyDescent="0.2">
      <c r="A4" s="1">
        <v>0.04</v>
      </c>
      <c r="D4" t="s">
        <v>32</v>
      </c>
      <c r="E4" t="s">
        <v>33</v>
      </c>
      <c r="F4" t="s">
        <v>34</v>
      </c>
      <c r="G4" t="s">
        <v>35</v>
      </c>
    </row>
    <row r="5" spans="1:7" x14ac:dyDescent="0.2">
      <c r="A5" s="1">
        <v>0.05</v>
      </c>
      <c r="D5" t="s">
        <v>36</v>
      </c>
      <c r="E5" t="s">
        <v>37</v>
      </c>
      <c r="F5" t="s">
        <v>38</v>
      </c>
      <c r="G5" t="s">
        <v>39</v>
      </c>
    </row>
    <row r="6" spans="1:7" x14ac:dyDescent="0.2">
      <c r="A6" s="1">
        <v>0.06</v>
      </c>
      <c r="D6" t="s">
        <v>41</v>
      </c>
      <c r="E6" t="s">
        <v>42</v>
      </c>
      <c r="F6" t="s">
        <v>43</v>
      </c>
      <c r="G6" t="s">
        <v>44</v>
      </c>
    </row>
    <row r="7" spans="1:7" x14ac:dyDescent="0.2">
      <c r="A7" s="1">
        <v>7.0000000000000007E-2</v>
      </c>
      <c r="D7" t="s">
        <v>45</v>
      </c>
      <c r="E7" t="s">
        <v>46</v>
      </c>
      <c r="F7" t="s">
        <v>47</v>
      </c>
      <c r="G7" t="s">
        <v>48</v>
      </c>
    </row>
    <row r="8" spans="1:7" x14ac:dyDescent="0.2">
      <c r="A8" s="1">
        <v>0.08</v>
      </c>
      <c r="D8" t="s">
        <v>50</v>
      </c>
      <c r="E8" t="s">
        <v>37</v>
      </c>
      <c r="F8" t="s">
        <v>38</v>
      </c>
      <c r="G8" t="s">
        <v>39</v>
      </c>
    </row>
    <row r="9" spans="1:7" x14ac:dyDescent="0.2">
      <c r="A9" s="1">
        <v>0.09</v>
      </c>
      <c r="D9" t="s">
        <v>51</v>
      </c>
      <c r="E9" t="s">
        <v>52</v>
      </c>
      <c r="F9" t="s">
        <v>53</v>
      </c>
      <c r="G9" t="s">
        <v>54</v>
      </c>
    </row>
    <row r="10" spans="1:7" x14ac:dyDescent="0.2">
      <c r="A10" s="1">
        <v>0.1</v>
      </c>
      <c r="D10" t="s">
        <v>55</v>
      </c>
      <c r="E10" t="s">
        <v>56</v>
      </c>
      <c r="F10" t="s">
        <v>57</v>
      </c>
      <c r="G10" t="s">
        <v>58</v>
      </c>
    </row>
    <row r="11" spans="1:7" x14ac:dyDescent="0.2">
      <c r="A11" s="1">
        <v>0.11</v>
      </c>
      <c r="D11" t="s">
        <v>59</v>
      </c>
      <c r="E11" t="s">
        <v>56</v>
      </c>
      <c r="F11" t="s">
        <v>57</v>
      </c>
      <c r="G11" t="s">
        <v>58</v>
      </c>
    </row>
    <row r="12" spans="1:7" x14ac:dyDescent="0.2">
      <c r="A12" s="1">
        <v>0.12</v>
      </c>
      <c r="D12" t="s">
        <v>60</v>
      </c>
      <c r="E12" t="s">
        <v>61</v>
      </c>
      <c r="F12" t="s">
        <v>62</v>
      </c>
      <c r="G12" t="s">
        <v>63</v>
      </c>
    </row>
    <row r="13" spans="1:7" x14ac:dyDescent="0.2">
      <c r="A13" s="1">
        <v>0.13</v>
      </c>
      <c r="D13" t="s">
        <v>64</v>
      </c>
      <c r="E13" t="s">
        <v>65</v>
      </c>
      <c r="F13" t="s">
        <v>66</v>
      </c>
      <c r="G13" t="s">
        <v>67</v>
      </c>
    </row>
    <row r="14" spans="1:7" x14ac:dyDescent="0.2">
      <c r="A14" s="1">
        <v>0.14000000000000001</v>
      </c>
      <c r="D14" t="s">
        <v>68</v>
      </c>
      <c r="E14" t="s">
        <v>69</v>
      </c>
      <c r="F14" t="s">
        <v>70</v>
      </c>
      <c r="G14" t="s">
        <v>71</v>
      </c>
    </row>
    <row r="15" spans="1:7" x14ac:dyDescent="0.2">
      <c r="A15" s="1">
        <v>0.15</v>
      </c>
      <c r="D15" t="s">
        <v>72</v>
      </c>
      <c r="E15" t="s">
        <v>73</v>
      </c>
      <c r="F15" t="s">
        <v>74</v>
      </c>
      <c r="G15" t="s">
        <v>75</v>
      </c>
    </row>
    <row r="16" spans="1:7" x14ac:dyDescent="0.2">
      <c r="A16" s="1">
        <v>0.16</v>
      </c>
      <c r="D16" t="s">
        <v>77</v>
      </c>
      <c r="E16" t="s">
        <v>78</v>
      </c>
      <c r="F16" t="s">
        <v>62</v>
      </c>
      <c r="G16" t="s">
        <v>79</v>
      </c>
    </row>
    <row r="17" spans="1:7" x14ac:dyDescent="0.2">
      <c r="A17" s="1">
        <v>0.17</v>
      </c>
      <c r="D17" t="s">
        <v>80</v>
      </c>
      <c r="E17" t="s">
        <v>37</v>
      </c>
      <c r="F17" t="s">
        <v>38</v>
      </c>
      <c r="G17" t="s">
        <v>39</v>
      </c>
    </row>
    <row r="18" spans="1:7" x14ac:dyDescent="0.2">
      <c r="A18" s="1">
        <v>0.18</v>
      </c>
      <c r="D18" t="s">
        <v>81</v>
      </c>
      <c r="E18" t="s">
        <v>82</v>
      </c>
      <c r="F18" t="s">
        <v>83</v>
      </c>
      <c r="G18" t="s">
        <v>84</v>
      </c>
    </row>
    <row r="19" spans="1:7" x14ac:dyDescent="0.2">
      <c r="A19" s="1">
        <v>0.19</v>
      </c>
      <c r="D19" t="s">
        <v>85</v>
      </c>
      <c r="E19" t="s">
        <v>86</v>
      </c>
      <c r="F19" t="s">
        <v>62</v>
      </c>
      <c r="G19" t="s">
        <v>87</v>
      </c>
    </row>
    <row r="20" spans="1:7" x14ac:dyDescent="0.2">
      <c r="A20" s="1">
        <v>0.2</v>
      </c>
      <c r="D20" t="s">
        <v>88</v>
      </c>
      <c r="E20" t="s">
        <v>89</v>
      </c>
      <c r="F20" t="s">
        <v>90</v>
      </c>
      <c r="G20" t="s">
        <v>91</v>
      </c>
    </row>
    <row r="21" spans="1:7" x14ac:dyDescent="0.2">
      <c r="A21" s="1">
        <v>0.21</v>
      </c>
      <c r="D21" t="s">
        <v>92</v>
      </c>
      <c r="E21" t="s">
        <v>93</v>
      </c>
      <c r="F21" t="s">
        <v>94</v>
      </c>
      <c r="G21" t="s">
        <v>95</v>
      </c>
    </row>
    <row r="22" spans="1:7" x14ac:dyDescent="0.2">
      <c r="A22" s="1">
        <v>0.22</v>
      </c>
      <c r="D22" t="s">
        <v>96</v>
      </c>
      <c r="E22" t="s">
        <v>97</v>
      </c>
      <c r="F22" t="s">
        <v>62</v>
      </c>
      <c r="G22" t="s">
        <v>98</v>
      </c>
    </row>
    <row r="23" spans="1:7" x14ac:dyDescent="0.2">
      <c r="A23" s="1">
        <v>0.23</v>
      </c>
      <c r="D23" t="s">
        <v>99</v>
      </c>
      <c r="E23" t="s">
        <v>100</v>
      </c>
      <c r="F23" t="s">
        <v>101</v>
      </c>
      <c r="G23" t="s">
        <v>102</v>
      </c>
    </row>
    <row r="24" spans="1:7" x14ac:dyDescent="0.2">
      <c r="A24" s="1">
        <v>0.24</v>
      </c>
      <c r="D24" t="s">
        <v>103</v>
      </c>
      <c r="E24" t="s">
        <v>37</v>
      </c>
      <c r="F24" t="s">
        <v>38</v>
      </c>
      <c r="G24" t="s">
        <v>39</v>
      </c>
    </row>
    <row r="25" spans="1:7" x14ac:dyDescent="0.2">
      <c r="A25" s="1">
        <v>0.25</v>
      </c>
      <c r="D25" t="s">
        <v>104</v>
      </c>
      <c r="E25" t="s">
        <v>105</v>
      </c>
      <c r="F25" t="s">
        <v>62</v>
      </c>
      <c r="G25" t="s">
        <v>106</v>
      </c>
    </row>
    <row r="26" spans="1:7" x14ac:dyDescent="0.2">
      <c r="A26" s="1">
        <v>0.26</v>
      </c>
      <c r="D26" t="s">
        <v>107</v>
      </c>
      <c r="E26" t="s">
        <v>108</v>
      </c>
      <c r="F26" t="s">
        <v>109</v>
      </c>
      <c r="G26" t="s">
        <v>110</v>
      </c>
    </row>
    <row r="27" spans="1:7" x14ac:dyDescent="0.2">
      <c r="A27" s="1">
        <v>0.27</v>
      </c>
      <c r="D27" t="s">
        <v>111</v>
      </c>
      <c r="E27" t="s">
        <v>112</v>
      </c>
      <c r="F27" t="s">
        <v>62</v>
      </c>
      <c r="G27" t="s">
        <v>113</v>
      </c>
    </row>
    <row r="28" spans="1:7" x14ac:dyDescent="0.2">
      <c r="A28" s="1">
        <v>0.28000000000000003</v>
      </c>
      <c r="D28" t="s">
        <v>114</v>
      </c>
      <c r="E28" t="s">
        <v>115</v>
      </c>
      <c r="F28" t="s">
        <v>116</v>
      </c>
      <c r="G28" t="s">
        <v>117</v>
      </c>
    </row>
    <row r="29" spans="1:7" x14ac:dyDescent="0.2">
      <c r="A29" s="1">
        <v>0.28999999999999998</v>
      </c>
      <c r="D29" t="s">
        <v>118</v>
      </c>
      <c r="E29" t="s">
        <v>119</v>
      </c>
      <c r="F29" t="s">
        <v>120</v>
      </c>
      <c r="G29" t="s">
        <v>121</v>
      </c>
    </row>
    <row r="30" spans="1:7" x14ac:dyDescent="0.2">
      <c r="A30" s="1">
        <v>0.3</v>
      </c>
      <c r="D30" t="s">
        <v>122</v>
      </c>
      <c r="E30" t="s">
        <v>123</v>
      </c>
      <c r="F30" t="s">
        <v>124</v>
      </c>
      <c r="G30" t="s">
        <v>125</v>
      </c>
    </row>
    <row r="31" spans="1:7" x14ac:dyDescent="0.2">
      <c r="A31" s="1">
        <v>0.31</v>
      </c>
      <c r="D31" t="s">
        <v>126</v>
      </c>
      <c r="E31" t="s">
        <v>127</v>
      </c>
      <c r="F31" t="s">
        <v>62</v>
      </c>
      <c r="G31" t="s">
        <v>128</v>
      </c>
    </row>
    <row r="32" spans="1:7" x14ac:dyDescent="0.2">
      <c r="A32" s="1">
        <v>0.32</v>
      </c>
      <c r="D32" t="s">
        <v>129</v>
      </c>
      <c r="E32" t="s">
        <v>130</v>
      </c>
      <c r="F32" t="s">
        <v>131</v>
      </c>
      <c r="G32" t="s">
        <v>132</v>
      </c>
    </row>
    <row r="33" spans="1:7" x14ac:dyDescent="0.2">
      <c r="A33" s="1">
        <v>0.33</v>
      </c>
      <c r="D33" t="s">
        <v>133</v>
      </c>
      <c r="E33" t="s">
        <v>134</v>
      </c>
      <c r="F33" t="s">
        <v>135</v>
      </c>
      <c r="G33" t="s">
        <v>136</v>
      </c>
    </row>
    <row r="34" spans="1:7" x14ac:dyDescent="0.2">
      <c r="A34" s="1">
        <v>0.34</v>
      </c>
      <c r="D34" t="s">
        <v>137</v>
      </c>
      <c r="E34" t="s">
        <v>138</v>
      </c>
      <c r="F34" t="s">
        <v>139</v>
      </c>
      <c r="G34" t="s">
        <v>140</v>
      </c>
    </row>
    <row r="35" spans="1:7" x14ac:dyDescent="0.2">
      <c r="A35" s="1">
        <v>0.35</v>
      </c>
      <c r="D35" t="s">
        <v>141</v>
      </c>
      <c r="E35" t="s">
        <v>142</v>
      </c>
      <c r="F35" t="s">
        <v>74</v>
      </c>
      <c r="G35" t="s">
        <v>143</v>
      </c>
    </row>
    <row r="36" spans="1:7" x14ac:dyDescent="0.2">
      <c r="A36" s="1">
        <v>0.36</v>
      </c>
      <c r="D36" t="s">
        <v>144</v>
      </c>
      <c r="E36" t="s">
        <v>145</v>
      </c>
      <c r="F36" t="s">
        <v>62</v>
      </c>
      <c r="G36" t="s">
        <v>128</v>
      </c>
    </row>
    <row r="37" spans="1:7" x14ac:dyDescent="0.2">
      <c r="A37" s="1">
        <v>0.37</v>
      </c>
      <c r="D37" t="s">
        <v>146</v>
      </c>
      <c r="E37" t="s">
        <v>147</v>
      </c>
      <c r="F37" t="s">
        <v>62</v>
      </c>
      <c r="G37" t="s">
        <v>148</v>
      </c>
    </row>
    <row r="38" spans="1:7" x14ac:dyDescent="0.2">
      <c r="A38" s="1">
        <v>0.38</v>
      </c>
      <c r="D38" t="s">
        <v>150</v>
      </c>
      <c r="E38" t="s">
        <v>62</v>
      </c>
      <c r="F38" t="s">
        <v>151</v>
      </c>
      <c r="G38" t="s">
        <v>40</v>
      </c>
    </row>
    <row r="39" spans="1:7" x14ac:dyDescent="0.2">
      <c r="A39" s="1">
        <v>0.39</v>
      </c>
      <c r="D39" t="s">
        <v>152</v>
      </c>
      <c r="E39" t="s">
        <v>153</v>
      </c>
      <c r="F39" t="s">
        <v>154</v>
      </c>
      <c r="G39" t="s">
        <v>155</v>
      </c>
    </row>
    <row r="40" spans="1:7" x14ac:dyDescent="0.2">
      <c r="A40" s="1">
        <v>0.4</v>
      </c>
      <c r="D40" t="s">
        <v>156</v>
      </c>
      <c r="E40" t="s">
        <v>108</v>
      </c>
      <c r="F40" t="s">
        <v>109</v>
      </c>
      <c r="G40" t="s">
        <v>110</v>
      </c>
    </row>
    <row r="41" spans="1:7" x14ac:dyDescent="0.2">
      <c r="A41" s="1">
        <v>0.41</v>
      </c>
      <c r="D41" t="s">
        <v>157</v>
      </c>
      <c r="E41" t="s">
        <v>158</v>
      </c>
      <c r="F41" t="s">
        <v>159</v>
      </c>
      <c r="G41" t="s">
        <v>160</v>
      </c>
    </row>
    <row r="42" spans="1:7" x14ac:dyDescent="0.2">
      <c r="A42" s="1">
        <v>0.42</v>
      </c>
      <c r="D42" t="s">
        <v>161</v>
      </c>
      <c r="E42" t="s">
        <v>162</v>
      </c>
      <c r="F42" t="s">
        <v>163</v>
      </c>
      <c r="G42" t="s">
        <v>164</v>
      </c>
    </row>
    <row r="43" spans="1:7" x14ac:dyDescent="0.2">
      <c r="A43" s="1">
        <v>0.43</v>
      </c>
      <c r="D43" t="s">
        <v>165</v>
      </c>
      <c r="E43" t="s">
        <v>166</v>
      </c>
      <c r="F43" t="s">
        <v>109</v>
      </c>
      <c r="G43" t="s">
        <v>167</v>
      </c>
    </row>
    <row r="44" spans="1:7" x14ac:dyDescent="0.2">
      <c r="A44" s="1">
        <v>0.44</v>
      </c>
      <c r="D44" t="s">
        <v>168</v>
      </c>
      <c r="E44" t="s">
        <v>169</v>
      </c>
      <c r="F44" t="s">
        <v>62</v>
      </c>
      <c r="G44" t="s">
        <v>170</v>
      </c>
    </row>
    <row r="45" spans="1:7" x14ac:dyDescent="0.2">
      <c r="A45" s="1">
        <v>0.45</v>
      </c>
      <c r="D45" t="s">
        <v>171</v>
      </c>
      <c r="E45" t="s">
        <v>172</v>
      </c>
      <c r="G45" t="s">
        <v>173</v>
      </c>
    </row>
    <row r="46" spans="1:7" x14ac:dyDescent="0.2">
      <c r="A46" s="1">
        <v>0.46</v>
      </c>
      <c r="D46" t="s">
        <v>174</v>
      </c>
      <c r="E46" t="s">
        <v>175</v>
      </c>
      <c r="F46" t="s">
        <v>62</v>
      </c>
      <c r="G46" t="s">
        <v>176</v>
      </c>
    </row>
    <row r="47" spans="1:7" x14ac:dyDescent="0.2">
      <c r="A47" s="1">
        <v>0.47</v>
      </c>
      <c r="D47" t="s">
        <v>177</v>
      </c>
      <c r="E47" t="s">
        <v>166</v>
      </c>
      <c r="F47" t="s">
        <v>109</v>
      </c>
      <c r="G47" t="s">
        <v>167</v>
      </c>
    </row>
    <row r="48" spans="1:7" x14ac:dyDescent="0.2">
      <c r="A48" s="1">
        <v>0.48</v>
      </c>
      <c r="D48" t="s">
        <v>178</v>
      </c>
      <c r="E48" t="s">
        <v>166</v>
      </c>
      <c r="F48" t="s">
        <v>109</v>
      </c>
      <c r="G48" t="s">
        <v>167</v>
      </c>
    </row>
    <row r="49" spans="1:7" x14ac:dyDescent="0.2">
      <c r="A49" s="1">
        <v>0.49</v>
      </c>
      <c r="D49" t="s">
        <v>179</v>
      </c>
      <c r="E49" t="s">
        <v>180</v>
      </c>
      <c r="F49" t="s">
        <v>62</v>
      </c>
      <c r="G49" t="s">
        <v>181</v>
      </c>
    </row>
    <row r="50" spans="1:7" x14ac:dyDescent="0.2">
      <c r="A50" s="1">
        <v>0.5</v>
      </c>
      <c r="D50" t="s">
        <v>182</v>
      </c>
      <c r="E50" t="s">
        <v>183</v>
      </c>
      <c r="F50" t="s">
        <v>184</v>
      </c>
      <c r="G50" t="s">
        <v>185</v>
      </c>
    </row>
    <row r="51" spans="1:7" x14ac:dyDescent="0.2">
      <c r="A51" s="1">
        <v>0.51</v>
      </c>
      <c r="D51" t="s">
        <v>186</v>
      </c>
      <c r="E51" t="s">
        <v>187</v>
      </c>
      <c r="F51" t="s">
        <v>62</v>
      </c>
      <c r="G51" t="s">
        <v>188</v>
      </c>
    </row>
    <row r="52" spans="1:7" x14ac:dyDescent="0.2">
      <c r="A52" s="1">
        <v>0.52</v>
      </c>
      <c r="D52" t="s">
        <v>189</v>
      </c>
      <c r="E52" t="s">
        <v>190</v>
      </c>
      <c r="F52" t="s">
        <v>191</v>
      </c>
      <c r="G52" t="s">
        <v>192</v>
      </c>
    </row>
    <row r="53" spans="1:7" x14ac:dyDescent="0.2">
      <c r="A53" s="1">
        <v>0.53</v>
      </c>
      <c r="D53" t="s">
        <v>193</v>
      </c>
      <c r="E53" t="s">
        <v>194</v>
      </c>
      <c r="F53" t="s">
        <v>191</v>
      </c>
      <c r="G53" t="s">
        <v>195</v>
      </c>
    </row>
    <row r="54" spans="1:7" x14ac:dyDescent="0.2">
      <c r="A54" s="1">
        <v>0.54</v>
      </c>
      <c r="D54" t="s">
        <v>196</v>
      </c>
      <c r="E54" t="s">
        <v>166</v>
      </c>
      <c r="F54" t="s">
        <v>109</v>
      </c>
      <c r="G54" t="s">
        <v>167</v>
      </c>
    </row>
    <row r="55" spans="1:7" x14ac:dyDescent="0.2">
      <c r="A55" s="1">
        <v>0.55000000000000004</v>
      </c>
      <c r="D55" t="s">
        <v>197</v>
      </c>
      <c r="E55" t="s">
        <v>198</v>
      </c>
      <c r="F55" t="s">
        <v>62</v>
      </c>
      <c r="G55" t="s">
        <v>27</v>
      </c>
    </row>
    <row r="56" spans="1:7" x14ac:dyDescent="0.2">
      <c r="A56" s="1">
        <v>0.56000000000000005</v>
      </c>
      <c r="D56" t="s">
        <v>199</v>
      </c>
      <c r="E56" t="s">
        <v>62</v>
      </c>
      <c r="F56" t="s">
        <v>200</v>
      </c>
      <c r="G56" t="s">
        <v>40</v>
      </c>
    </row>
    <row r="57" spans="1:7" x14ac:dyDescent="0.2">
      <c r="A57" s="1">
        <v>0.56999999999999995</v>
      </c>
      <c r="D57" t="s">
        <v>201</v>
      </c>
      <c r="E57" t="s">
        <v>202</v>
      </c>
      <c r="F57" t="s">
        <v>203</v>
      </c>
      <c r="G57" t="s">
        <v>204</v>
      </c>
    </row>
    <row r="58" spans="1:7" x14ac:dyDescent="0.2">
      <c r="A58" s="1">
        <v>0.57999999999999996</v>
      </c>
      <c r="D58" t="s">
        <v>206</v>
      </c>
      <c r="E58" t="s">
        <v>108</v>
      </c>
      <c r="F58" t="s">
        <v>109</v>
      </c>
      <c r="G58" t="s">
        <v>110</v>
      </c>
    </row>
    <row r="59" spans="1:7" x14ac:dyDescent="0.2">
      <c r="A59" s="1">
        <v>0.59</v>
      </c>
      <c r="D59" t="s">
        <v>207</v>
      </c>
      <c r="E59" t="s">
        <v>37</v>
      </c>
      <c r="F59" t="s">
        <v>38</v>
      </c>
      <c r="G59" t="s">
        <v>39</v>
      </c>
    </row>
    <row r="60" spans="1:7" x14ac:dyDescent="0.2">
      <c r="A60" s="1">
        <v>0.6</v>
      </c>
      <c r="D60" t="s">
        <v>208</v>
      </c>
      <c r="E60" t="s">
        <v>209</v>
      </c>
      <c r="F60" t="s">
        <v>62</v>
      </c>
      <c r="G60" t="s">
        <v>210</v>
      </c>
    </row>
    <row r="61" spans="1:7" x14ac:dyDescent="0.2">
      <c r="A61" s="1">
        <v>0.61</v>
      </c>
      <c r="D61" t="s">
        <v>211</v>
      </c>
      <c r="E61" t="s">
        <v>212</v>
      </c>
      <c r="F61" t="s">
        <v>70</v>
      </c>
      <c r="G61" t="s">
        <v>213</v>
      </c>
    </row>
    <row r="62" spans="1:7" x14ac:dyDescent="0.2">
      <c r="A62" s="1">
        <v>0.62</v>
      </c>
      <c r="D62" t="s">
        <v>214</v>
      </c>
      <c r="E62" t="s">
        <v>37</v>
      </c>
      <c r="F62" t="s">
        <v>38</v>
      </c>
      <c r="G62" t="s">
        <v>39</v>
      </c>
    </row>
    <row r="63" spans="1:7" x14ac:dyDescent="0.2">
      <c r="A63" s="1">
        <v>0.63</v>
      </c>
      <c r="D63" t="s">
        <v>215</v>
      </c>
      <c r="E63" t="s">
        <v>216</v>
      </c>
      <c r="F63" t="s">
        <v>217</v>
      </c>
      <c r="G63" t="s">
        <v>218</v>
      </c>
    </row>
    <row r="64" spans="1:7" x14ac:dyDescent="0.2">
      <c r="A64" s="1">
        <v>0.64</v>
      </c>
      <c r="D64" t="s">
        <v>219</v>
      </c>
      <c r="E64" t="s">
        <v>220</v>
      </c>
      <c r="F64" t="s">
        <v>221</v>
      </c>
      <c r="G64" t="s">
        <v>222</v>
      </c>
    </row>
    <row r="65" spans="1:7" x14ac:dyDescent="0.2">
      <c r="A65" s="1">
        <v>0.65</v>
      </c>
      <c r="D65" t="s">
        <v>223</v>
      </c>
      <c r="E65" t="s">
        <v>224</v>
      </c>
      <c r="F65" t="s">
        <v>225</v>
      </c>
      <c r="G65" t="s">
        <v>226</v>
      </c>
    </row>
    <row r="66" spans="1:7" x14ac:dyDescent="0.2">
      <c r="A66" s="1">
        <v>0.66</v>
      </c>
      <c r="D66" t="s">
        <v>227</v>
      </c>
      <c r="E66" t="s">
        <v>56</v>
      </c>
      <c r="F66" t="s">
        <v>57</v>
      </c>
      <c r="G66" t="s">
        <v>58</v>
      </c>
    </row>
    <row r="67" spans="1:7" x14ac:dyDescent="0.2">
      <c r="A67" s="1">
        <v>0.67</v>
      </c>
      <c r="D67" t="s">
        <v>228</v>
      </c>
      <c r="E67" t="s">
        <v>229</v>
      </c>
      <c r="F67" t="s">
        <v>62</v>
      </c>
      <c r="G67" t="s">
        <v>230</v>
      </c>
    </row>
    <row r="68" spans="1:7" x14ac:dyDescent="0.2">
      <c r="A68" s="1">
        <v>0.68</v>
      </c>
      <c r="D68" t="s">
        <v>231</v>
      </c>
      <c r="E68" t="s">
        <v>145</v>
      </c>
      <c r="F68" t="s">
        <v>62</v>
      </c>
      <c r="G68" t="s">
        <v>128</v>
      </c>
    </row>
    <row r="69" spans="1:7" x14ac:dyDescent="0.2">
      <c r="A69" s="1">
        <v>0.69</v>
      </c>
      <c r="D69" t="s">
        <v>232</v>
      </c>
      <c r="E69" t="s">
        <v>233</v>
      </c>
      <c r="F69" t="s">
        <v>234</v>
      </c>
      <c r="G69" t="s">
        <v>235</v>
      </c>
    </row>
    <row r="70" spans="1:7" x14ac:dyDescent="0.2">
      <c r="A70" s="1">
        <v>0.7</v>
      </c>
      <c r="D70" t="s">
        <v>237</v>
      </c>
      <c r="E70" t="s">
        <v>145</v>
      </c>
      <c r="F70" t="s">
        <v>62</v>
      </c>
      <c r="G70" t="s">
        <v>128</v>
      </c>
    </row>
    <row r="71" spans="1:7" x14ac:dyDescent="0.2">
      <c r="A71" s="1">
        <v>0.71</v>
      </c>
      <c r="D71" t="s">
        <v>238</v>
      </c>
      <c r="E71" t="s">
        <v>166</v>
      </c>
      <c r="F71" t="s">
        <v>109</v>
      </c>
      <c r="G71" t="s">
        <v>167</v>
      </c>
    </row>
    <row r="72" spans="1:7" x14ac:dyDescent="0.2">
      <c r="A72" s="1">
        <v>0.72</v>
      </c>
      <c r="D72" t="s">
        <v>239</v>
      </c>
      <c r="E72" t="s">
        <v>240</v>
      </c>
      <c r="F72" t="s">
        <v>241</v>
      </c>
      <c r="G72" t="s">
        <v>242</v>
      </c>
    </row>
    <row r="73" spans="1:7" x14ac:dyDescent="0.2">
      <c r="A73" s="1">
        <v>0.73</v>
      </c>
      <c r="D73" t="s">
        <v>243</v>
      </c>
      <c r="E73" t="s">
        <v>37</v>
      </c>
      <c r="F73" t="s">
        <v>38</v>
      </c>
      <c r="G73" t="s">
        <v>39</v>
      </c>
    </row>
    <row r="74" spans="1:7" x14ac:dyDescent="0.2">
      <c r="A74" s="1">
        <v>0.74</v>
      </c>
      <c r="D74" t="s">
        <v>244</v>
      </c>
      <c r="E74" t="s">
        <v>245</v>
      </c>
      <c r="F74" t="s">
        <v>43</v>
      </c>
      <c r="G74" t="s">
        <v>246</v>
      </c>
    </row>
    <row r="75" spans="1:7" x14ac:dyDescent="0.2">
      <c r="A75" s="1">
        <v>0.75</v>
      </c>
      <c r="D75" t="s">
        <v>247</v>
      </c>
      <c r="E75" t="s">
        <v>248</v>
      </c>
      <c r="F75" t="s">
        <v>249</v>
      </c>
      <c r="G75" t="s">
        <v>40</v>
      </c>
    </row>
    <row r="76" spans="1:7" x14ac:dyDescent="0.2">
      <c r="A76" s="1">
        <v>0.76</v>
      </c>
      <c r="D76" t="s">
        <v>250</v>
      </c>
      <c r="E76" t="s">
        <v>251</v>
      </c>
      <c r="F76" t="s">
        <v>101</v>
      </c>
      <c r="G76" t="s">
        <v>252</v>
      </c>
    </row>
    <row r="77" spans="1:7" x14ac:dyDescent="0.2">
      <c r="A77" s="1">
        <v>0.77</v>
      </c>
      <c r="D77" t="s">
        <v>253</v>
      </c>
      <c r="E77" t="s">
        <v>254</v>
      </c>
      <c r="F77" t="s">
        <v>74</v>
      </c>
      <c r="G77" t="s">
        <v>255</v>
      </c>
    </row>
    <row r="78" spans="1:7" x14ac:dyDescent="0.2">
      <c r="A78" s="1">
        <v>0.78</v>
      </c>
      <c r="D78" t="s">
        <v>142</v>
      </c>
      <c r="E78" t="s">
        <v>74</v>
      </c>
      <c r="F78" t="s">
        <v>143</v>
      </c>
      <c r="G78" t="s">
        <v>76</v>
      </c>
    </row>
    <row r="79" spans="1:7" x14ac:dyDescent="0.2">
      <c r="A79" s="1">
        <v>0.79</v>
      </c>
      <c r="D79" t="s">
        <v>256</v>
      </c>
      <c r="E79" t="s">
        <v>220</v>
      </c>
      <c r="F79" t="s">
        <v>221</v>
      </c>
      <c r="G79" t="s">
        <v>222</v>
      </c>
    </row>
    <row r="80" spans="1:7" x14ac:dyDescent="0.2">
      <c r="A80" s="1">
        <v>0.8</v>
      </c>
      <c r="D80" t="s">
        <v>257</v>
      </c>
      <c r="E80" t="s">
        <v>221</v>
      </c>
      <c r="F80" t="s">
        <v>27</v>
      </c>
      <c r="G80" t="s">
        <v>258</v>
      </c>
    </row>
    <row r="81" spans="1:7" x14ac:dyDescent="0.2">
      <c r="A81" s="1">
        <v>0.81</v>
      </c>
      <c r="D81" t="s">
        <v>259</v>
      </c>
      <c r="E81" t="s">
        <v>260</v>
      </c>
      <c r="F81" t="s">
        <v>62</v>
      </c>
      <c r="G81" t="s">
        <v>261</v>
      </c>
    </row>
    <row r="82" spans="1:7" x14ac:dyDescent="0.2">
      <c r="A82" s="1">
        <v>0.82</v>
      </c>
      <c r="D82" t="s">
        <v>262</v>
      </c>
      <c r="E82" t="s">
        <v>37</v>
      </c>
      <c r="F82" t="s">
        <v>38</v>
      </c>
      <c r="G82" t="s">
        <v>39</v>
      </c>
    </row>
    <row r="83" spans="1:7" x14ac:dyDescent="0.2">
      <c r="A83" s="1">
        <v>0.83</v>
      </c>
      <c r="D83" t="s">
        <v>263</v>
      </c>
      <c r="E83" t="s">
        <v>37</v>
      </c>
      <c r="F83" t="s">
        <v>38</v>
      </c>
      <c r="G83" t="s">
        <v>39</v>
      </c>
    </row>
    <row r="84" spans="1:7" x14ac:dyDescent="0.2">
      <c r="A84" s="1">
        <v>0.84</v>
      </c>
      <c r="D84" t="s">
        <v>264</v>
      </c>
      <c r="E84" t="s">
        <v>265</v>
      </c>
      <c r="F84" t="s">
        <v>266</v>
      </c>
      <c r="G84" t="s">
        <v>267</v>
      </c>
    </row>
    <row r="85" spans="1:7" x14ac:dyDescent="0.2">
      <c r="A85" s="1">
        <v>0.85</v>
      </c>
      <c r="D85" t="s">
        <v>268</v>
      </c>
      <c r="E85" t="s">
        <v>166</v>
      </c>
      <c r="F85" t="s">
        <v>109</v>
      </c>
      <c r="G85" t="s">
        <v>167</v>
      </c>
    </row>
    <row r="86" spans="1:7" x14ac:dyDescent="0.2">
      <c r="A86" s="1">
        <v>0.86</v>
      </c>
      <c r="D86" t="s">
        <v>269</v>
      </c>
      <c r="E86" t="s">
        <v>270</v>
      </c>
      <c r="F86" t="s">
        <v>271</v>
      </c>
      <c r="G86" t="s">
        <v>272</v>
      </c>
    </row>
    <row r="87" spans="1:7" x14ac:dyDescent="0.2">
      <c r="A87" s="1">
        <v>0.87</v>
      </c>
      <c r="D87" t="s">
        <v>273</v>
      </c>
      <c r="E87" t="s">
        <v>274</v>
      </c>
      <c r="F87" t="s">
        <v>275</v>
      </c>
      <c r="G87" t="s">
        <v>276</v>
      </c>
    </row>
    <row r="88" spans="1:7" x14ac:dyDescent="0.2">
      <c r="A88" s="1">
        <v>0.88</v>
      </c>
      <c r="D88" t="s">
        <v>277</v>
      </c>
      <c r="E88" t="s">
        <v>37</v>
      </c>
      <c r="F88" t="s">
        <v>38</v>
      </c>
      <c r="G88" t="s">
        <v>39</v>
      </c>
    </row>
    <row r="89" spans="1:7" x14ac:dyDescent="0.2">
      <c r="A89" s="1">
        <v>0.89</v>
      </c>
      <c r="D89" t="s">
        <v>278</v>
      </c>
      <c r="E89" t="s">
        <v>279</v>
      </c>
      <c r="F89" t="s">
        <v>280</v>
      </c>
      <c r="G89" t="s">
        <v>281</v>
      </c>
    </row>
    <row r="90" spans="1:7" x14ac:dyDescent="0.2">
      <c r="A90" s="1">
        <v>0.9</v>
      </c>
      <c r="D90" t="s">
        <v>282</v>
      </c>
      <c r="E90" t="s">
        <v>283</v>
      </c>
      <c r="F90" t="s">
        <v>74</v>
      </c>
      <c r="G90" t="s">
        <v>284</v>
      </c>
    </row>
    <row r="91" spans="1:7" x14ac:dyDescent="0.2">
      <c r="A91" s="1">
        <v>0.91</v>
      </c>
      <c r="D91" t="s">
        <v>142</v>
      </c>
      <c r="E91" t="s">
        <v>74</v>
      </c>
      <c r="F91" t="s">
        <v>143</v>
      </c>
      <c r="G91" t="s">
        <v>76</v>
      </c>
    </row>
    <row r="92" spans="1:7" x14ac:dyDescent="0.2">
      <c r="A92" s="1">
        <v>0.92</v>
      </c>
      <c r="D92" t="s">
        <v>285</v>
      </c>
      <c r="E92" t="s">
        <v>37</v>
      </c>
      <c r="F92" t="s">
        <v>38</v>
      </c>
      <c r="G92" t="s">
        <v>39</v>
      </c>
    </row>
    <row r="93" spans="1:7" x14ac:dyDescent="0.2">
      <c r="A93" s="1">
        <v>0.93</v>
      </c>
      <c r="D93" t="s">
        <v>286</v>
      </c>
      <c r="E93" t="s">
        <v>220</v>
      </c>
      <c r="F93" t="s">
        <v>221</v>
      </c>
      <c r="G93" t="s">
        <v>222</v>
      </c>
    </row>
    <row r="94" spans="1:7" x14ac:dyDescent="0.2">
      <c r="A94" s="1">
        <v>0.94</v>
      </c>
      <c r="D94" t="s">
        <v>287</v>
      </c>
      <c r="E94" t="s">
        <v>56</v>
      </c>
      <c r="F94" t="s">
        <v>57</v>
      </c>
      <c r="G94" t="s">
        <v>58</v>
      </c>
    </row>
    <row r="95" spans="1:7" x14ac:dyDescent="0.2">
      <c r="A95" s="1">
        <v>0.95</v>
      </c>
      <c r="D95" t="s">
        <v>288</v>
      </c>
      <c r="E95" t="s">
        <v>289</v>
      </c>
      <c r="F95" t="s">
        <v>290</v>
      </c>
      <c r="G95" t="s">
        <v>291</v>
      </c>
    </row>
    <row r="96" spans="1:7" x14ac:dyDescent="0.2">
      <c r="A96" s="1">
        <v>0.96</v>
      </c>
      <c r="D96" t="s">
        <v>292</v>
      </c>
      <c r="E96" t="s">
        <v>293</v>
      </c>
      <c r="F96" t="s">
        <v>74</v>
      </c>
      <c r="G96" t="s">
        <v>27</v>
      </c>
    </row>
    <row r="97" spans="1:7" x14ac:dyDescent="0.2">
      <c r="A97" s="1">
        <v>0.97</v>
      </c>
      <c r="D97" t="s">
        <v>142</v>
      </c>
      <c r="E97" t="s">
        <v>74</v>
      </c>
      <c r="F97" t="s">
        <v>143</v>
      </c>
      <c r="G97" t="s">
        <v>76</v>
      </c>
    </row>
    <row r="98" spans="1:7" x14ac:dyDescent="0.2">
      <c r="A98" s="1">
        <v>0.98</v>
      </c>
      <c r="D98" t="s">
        <v>294</v>
      </c>
      <c r="E98" t="s">
        <v>295</v>
      </c>
      <c r="F98" t="s">
        <v>296</v>
      </c>
      <c r="G98" t="s">
        <v>297</v>
      </c>
    </row>
    <row r="99" spans="1:7" x14ac:dyDescent="0.2">
      <c r="A99" s="1">
        <v>0.99</v>
      </c>
      <c r="D99" t="s">
        <v>298</v>
      </c>
      <c r="E99" t="s">
        <v>108</v>
      </c>
      <c r="F99" t="s">
        <v>109</v>
      </c>
      <c r="G99" t="s">
        <v>110</v>
      </c>
    </row>
    <row r="100" spans="1:7" x14ac:dyDescent="0.2">
      <c r="A100" s="1">
        <v>1</v>
      </c>
      <c r="D100" t="s">
        <v>299</v>
      </c>
      <c r="E100" t="s">
        <v>300</v>
      </c>
      <c r="F100" t="s">
        <v>62</v>
      </c>
      <c r="G100" t="s">
        <v>301</v>
      </c>
    </row>
    <row r="101" spans="1:7" x14ac:dyDescent="0.2">
      <c r="D101" t="s">
        <v>302</v>
      </c>
      <c r="E101" t="s">
        <v>303</v>
      </c>
      <c r="F101" t="s">
        <v>304</v>
      </c>
      <c r="G101" t="s">
        <v>305</v>
      </c>
    </row>
    <row r="102" spans="1:7" x14ac:dyDescent="0.2">
      <c r="D102" t="s">
        <v>306</v>
      </c>
      <c r="E102" t="s">
        <v>307</v>
      </c>
      <c r="F102" t="s">
        <v>43</v>
      </c>
      <c r="G102" t="s">
        <v>308</v>
      </c>
    </row>
    <row r="103" spans="1:7" x14ac:dyDescent="0.2">
      <c r="D103" t="s">
        <v>309</v>
      </c>
      <c r="E103" t="s">
        <v>310</v>
      </c>
      <c r="F103" t="s">
        <v>62</v>
      </c>
      <c r="G103" t="s">
        <v>311</v>
      </c>
    </row>
    <row r="104" spans="1:7" x14ac:dyDescent="0.2">
      <c r="D104" t="s">
        <v>312</v>
      </c>
      <c r="E104" t="s">
        <v>313</v>
      </c>
      <c r="F104" t="s">
        <v>314</v>
      </c>
      <c r="G104" t="s">
        <v>315</v>
      </c>
    </row>
    <row r="105" spans="1:7" x14ac:dyDescent="0.2">
      <c r="D105" t="s">
        <v>316</v>
      </c>
      <c r="E105" t="s">
        <v>317</v>
      </c>
      <c r="F105" t="s">
        <v>221</v>
      </c>
      <c r="G105" t="s">
        <v>318</v>
      </c>
    </row>
    <row r="106" spans="1:7" x14ac:dyDescent="0.2">
      <c r="D106" t="s">
        <v>319</v>
      </c>
      <c r="E106" t="s">
        <v>118</v>
      </c>
      <c r="F106" t="s">
        <v>119</v>
      </c>
      <c r="G106" t="s">
        <v>120</v>
      </c>
    </row>
    <row r="107" spans="1:7" x14ac:dyDescent="0.2">
      <c r="D107" t="s">
        <v>320</v>
      </c>
      <c r="E107" t="s">
        <v>321</v>
      </c>
      <c r="F107" t="s">
        <v>322</v>
      </c>
      <c r="G107" t="s">
        <v>323</v>
      </c>
    </row>
    <row r="108" spans="1:7" x14ac:dyDescent="0.2">
      <c r="D108" t="s">
        <v>324</v>
      </c>
      <c r="E108" t="s">
        <v>325</v>
      </c>
      <c r="F108" t="s">
        <v>691</v>
      </c>
      <c r="G108" t="s">
        <v>326</v>
      </c>
    </row>
    <row r="109" spans="1:7" x14ac:dyDescent="0.2">
      <c r="D109" t="s">
        <v>327</v>
      </c>
      <c r="E109" t="s">
        <v>328</v>
      </c>
      <c r="F109" t="s">
        <v>329</v>
      </c>
      <c r="G109" t="s">
        <v>330</v>
      </c>
    </row>
    <row r="110" spans="1:7" x14ac:dyDescent="0.2">
      <c r="D110" t="s">
        <v>331</v>
      </c>
      <c r="E110" t="s">
        <v>37</v>
      </c>
      <c r="F110" t="s">
        <v>38</v>
      </c>
      <c r="G110" t="s">
        <v>39</v>
      </c>
    </row>
    <row r="111" spans="1:7" x14ac:dyDescent="0.2">
      <c r="D111" t="s">
        <v>332</v>
      </c>
      <c r="E111" t="s">
        <v>333</v>
      </c>
      <c r="F111" t="s">
        <v>74</v>
      </c>
      <c r="G111" t="s">
        <v>27</v>
      </c>
    </row>
    <row r="112" spans="1:7" x14ac:dyDescent="0.2">
      <c r="D112" t="s">
        <v>142</v>
      </c>
      <c r="E112" t="s">
        <v>74</v>
      </c>
      <c r="F112" t="s">
        <v>143</v>
      </c>
      <c r="G112" t="s">
        <v>76</v>
      </c>
    </row>
    <row r="113" spans="4:7" x14ac:dyDescent="0.2">
      <c r="D113" t="s">
        <v>334</v>
      </c>
      <c r="E113" t="s">
        <v>335</v>
      </c>
      <c r="F113" t="s">
        <v>336</v>
      </c>
      <c r="G113" t="s">
        <v>337</v>
      </c>
    </row>
    <row r="114" spans="4:7" x14ac:dyDescent="0.2">
      <c r="D114" t="s">
        <v>338</v>
      </c>
      <c r="E114" t="s">
        <v>37</v>
      </c>
      <c r="F114" t="s">
        <v>38</v>
      </c>
      <c r="G114" t="s">
        <v>39</v>
      </c>
    </row>
    <row r="115" spans="4:7" x14ac:dyDescent="0.2">
      <c r="D115" t="s">
        <v>339</v>
      </c>
      <c r="E115" t="s">
        <v>340</v>
      </c>
      <c r="F115" t="s">
        <v>62</v>
      </c>
      <c r="G115" t="s">
        <v>341</v>
      </c>
    </row>
    <row r="116" spans="4:7" x14ac:dyDescent="0.2">
      <c r="D116" t="s">
        <v>342</v>
      </c>
      <c r="E116" t="s">
        <v>343</v>
      </c>
      <c r="F116" t="s">
        <v>184</v>
      </c>
      <c r="G116" t="s">
        <v>344</v>
      </c>
    </row>
    <row r="117" spans="4:7" x14ac:dyDescent="0.2">
      <c r="D117" t="s">
        <v>345</v>
      </c>
      <c r="E117" t="s">
        <v>346</v>
      </c>
      <c r="F117" t="s">
        <v>74</v>
      </c>
      <c r="G117" t="s">
        <v>27</v>
      </c>
    </row>
    <row r="118" spans="4:7" x14ac:dyDescent="0.2">
      <c r="D118" t="s">
        <v>142</v>
      </c>
      <c r="E118" t="s">
        <v>74</v>
      </c>
      <c r="F118" t="s">
        <v>143</v>
      </c>
      <c r="G118" t="s">
        <v>76</v>
      </c>
    </row>
    <row r="119" spans="4:7" x14ac:dyDescent="0.2">
      <c r="D119" t="s">
        <v>347</v>
      </c>
      <c r="E119" t="s">
        <v>348</v>
      </c>
      <c r="F119" t="s">
        <v>349</v>
      </c>
      <c r="G119" t="s">
        <v>350</v>
      </c>
    </row>
    <row r="120" spans="4:7" x14ac:dyDescent="0.2">
      <c r="D120" t="s">
        <v>352</v>
      </c>
      <c r="E120" t="s">
        <v>353</v>
      </c>
      <c r="F120" t="s">
        <v>354</v>
      </c>
      <c r="G120" t="s">
        <v>355</v>
      </c>
    </row>
    <row r="121" spans="4:7" x14ac:dyDescent="0.2">
      <c r="D121" t="s">
        <v>356</v>
      </c>
      <c r="E121" t="s">
        <v>357</v>
      </c>
      <c r="F121" t="s">
        <v>692</v>
      </c>
      <c r="G121" t="s">
        <v>358</v>
      </c>
    </row>
    <row r="122" spans="4:7" x14ac:dyDescent="0.2">
      <c r="D122" t="s">
        <v>359</v>
      </c>
      <c r="E122" t="s">
        <v>360</v>
      </c>
      <c r="F122" t="s">
        <v>62</v>
      </c>
      <c r="G122" t="s">
        <v>27</v>
      </c>
    </row>
    <row r="123" spans="4:7" x14ac:dyDescent="0.2">
      <c r="D123" t="s">
        <v>78</v>
      </c>
      <c r="E123" t="s">
        <v>62</v>
      </c>
      <c r="F123" t="s">
        <v>79</v>
      </c>
      <c r="G123" t="s">
        <v>40</v>
      </c>
    </row>
    <row r="124" spans="4:7" x14ac:dyDescent="0.2">
      <c r="D124" t="s">
        <v>361</v>
      </c>
      <c r="E124" t="s">
        <v>362</v>
      </c>
      <c r="F124" t="s">
        <v>363</v>
      </c>
      <c r="G124" t="s">
        <v>364</v>
      </c>
    </row>
    <row r="125" spans="4:7" x14ac:dyDescent="0.2">
      <c r="D125" t="s">
        <v>365</v>
      </c>
      <c r="E125" t="s">
        <v>366</v>
      </c>
      <c r="F125" t="s">
        <v>363</v>
      </c>
      <c r="G125" t="s">
        <v>367</v>
      </c>
    </row>
    <row r="126" spans="4:7" x14ac:dyDescent="0.2">
      <c r="D126" t="s">
        <v>368</v>
      </c>
      <c r="E126" t="s">
        <v>37</v>
      </c>
      <c r="F126" t="s">
        <v>38</v>
      </c>
      <c r="G126" t="s">
        <v>39</v>
      </c>
    </row>
    <row r="127" spans="4:7" x14ac:dyDescent="0.2">
      <c r="D127" t="s">
        <v>369</v>
      </c>
      <c r="E127" t="s">
        <v>370</v>
      </c>
      <c r="F127" t="s">
        <v>371</v>
      </c>
      <c r="G127" t="s">
        <v>372</v>
      </c>
    </row>
    <row r="128" spans="4:7" x14ac:dyDescent="0.2">
      <c r="D128" t="s">
        <v>373</v>
      </c>
      <c r="E128" t="s">
        <v>374</v>
      </c>
      <c r="F128" t="s">
        <v>375</v>
      </c>
      <c r="G128" t="s">
        <v>376</v>
      </c>
    </row>
    <row r="129" spans="4:7" x14ac:dyDescent="0.2">
      <c r="D129" t="s">
        <v>377</v>
      </c>
      <c r="E129" t="s">
        <v>378</v>
      </c>
      <c r="F129" t="s">
        <v>379</v>
      </c>
      <c r="G129" t="s">
        <v>380</v>
      </c>
    </row>
    <row r="130" spans="4:7" x14ac:dyDescent="0.2">
      <c r="D130" t="s">
        <v>381</v>
      </c>
      <c r="E130" t="s">
        <v>37</v>
      </c>
      <c r="F130" t="s">
        <v>38</v>
      </c>
      <c r="G130" t="s">
        <v>39</v>
      </c>
    </row>
    <row r="131" spans="4:7" x14ac:dyDescent="0.2">
      <c r="D131" t="s">
        <v>382</v>
      </c>
      <c r="E131" t="s">
        <v>383</v>
      </c>
      <c r="F131" t="s">
        <v>384</v>
      </c>
      <c r="G131" t="s">
        <v>385</v>
      </c>
    </row>
    <row r="132" spans="4:7" x14ac:dyDescent="0.2">
      <c r="D132" t="s">
        <v>386</v>
      </c>
      <c r="E132" t="s">
        <v>387</v>
      </c>
      <c r="F132" t="s">
        <v>43</v>
      </c>
      <c r="G132" t="s">
        <v>388</v>
      </c>
    </row>
    <row r="133" spans="4:7" x14ac:dyDescent="0.2">
      <c r="D133" t="s">
        <v>247</v>
      </c>
      <c r="E133" t="s">
        <v>248</v>
      </c>
      <c r="F133" t="s">
        <v>249</v>
      </c>
      <c r="G133" t="s">
        <v>40</v>
      </c>
    </row>
    <row r="134" spans="4:7" x14ac:dyDescent="0.2">
      <c r="D134" t="s">
        <v>389</v>
      </c>
      <c r="E134" t="s">
        <v>254</v>
      </c>
      <c r="F134" t="s">
        <v>74</v>
      </c>
      <c r="G134" t="s">
        <v>255</v>
      </c>
    </row>
    <row r="135" spans="4:7" x14ac:dyDescent="0.2">
      <c r="D135" t="s">
        <v>142</v>
      </c>
      <c r="E135" t="s">
        <v>74</v>
      </c>
      <c r="F135" t="s">
        <v>143</v>
      </c>
      <c r="G135" t="s">
        <v>76</v>
      </c>
    </row>
    <row r="136" spans="4:7" x14ac:dyDescent="0.2">
      <c r="D136" t="s">
        <v>390</v>
      </c>
      <c r="E136" t="s">
        <v>391</v>
      </c>
      <c r="F136" t="s">
        <v>62</v>
      </c>
      <c r="G136" t="s">
        <v>392</v>
      </c>
    </row>
    <row r="137" spans="4:7" x14ac:dyDescent="0.2">
      <c r="D137" t="s">
        <v>145</v>
      </c>
      <c r="E137" t="s">
        <v>62</v>
      </c>
      <c r="F137" t="s">
        <v>128</v>
      </c>
      <c r="G137" t="s">
        <v>40</v>
      </c>
    </row>
    <row r="138" spans="4:7" x14ac:dyDescent="0.2">
      <c r="D138" t="s">
        <v>393</v>
      </c>
      <c r="E138" t="s">
        <v>394</v>
      </c>
      <c r="F138" t="s">
        <v>395</v>
      </c>
      <c r="G138" t="s">
        <v>396</v>
      </c>
    </row>
    <row r="139" spans="4:7" x14ac:dyDescent="0.2">
      <c r="D139" t="s">
        <v>397</v>
      </c>
      <c r="E139" t="s">
        <v>398</v>
      </c>
      <c r="F139" t="s">
        <v>296</v>
      </c>
      <c r="G139" t="s">
        <v>399</v>
      </c>
    </row>
    <row r="140" spans="4:7" x14ac:dyDescent="0.2">
      <c r="D140" t="s">
        <v>400</v>
      </c>
      <c r="E140" t="s">
        <v>37</v>
      </c>
      <c r="F140" t="s">
        <v>38</v>
      </c>
      <c r="G140" t="s">
        <v>39</v>
      </c>
    </row>
    <row r="141" spans="4:7" x14ac:dyDescent="0.2">
      <c r="D141" t="s">
        <v>401</v>
      </c>
      <c r="E141" t="s">
        <v>37</v>
      </c>
      <c r="F141" t="s">
        <v>38</v>
      </c>
      <c r="G141" t="s">
        <v>39</v>
      </c>
    </row>
    <row r="142" spans="4:7" x14ac:dyDescent="0.2">
      <c r="D142" t="s">
        <v>402</v>
      </c>
      <c r="E142" t="s">
        <v>403</v>
      </c>
      <c r="F142" t="s">
        <v>62</v>
      </c>
      <c r="G142" t="s">
        <v>404</v>
      </c>
    </row>
    <row r="143" spans="4:7" x14ac:dyDescent="0.2">
      <c r="D143" t="s">
        <v>405</v>
      </c>
      <c r="E143" t="s">
        <v>406</v>
      </c>
      <c r="F143" t="s">
        <v>407</v>
      </c>
      <c r="G143" t="s">
        <v>408</v>
      </c>
    </row>
    <row r="144" spans="4:7" x14ac:dyDescent="0.2">
      <c r="D144" t="s">
        <v>409</v>
      </c>
      <c r="E144" t="s">
        <v>410</v>
      </c>
      <c r="F144" t="s">
        <v>411</v>
      </c>
      <c r="G144" t="s">
        <v>412</v>
      </c>
    </row>
    <row r="145" spans="4:7" x14ac:dyDescent="0.2">
      <c r="D145" t="s">
        <v>413</v>
      </c>
      <c r="E145" t="s">
        <v>414</v>
      </c>
      <c r="F145" t="s">
        <v>415</v>
      </c>
      <c r="G145" t="s">
        <v>416</v>
      </c>
    </row>
    <row r="146" spans="4:7" x14ac:dyDescent="0.2">
      <c r="D146" t="s">
        <v>417</v>
      </c>
      <c r="E146" t="s">
        <v>418</v>
      </c>
      <c r="F146" t="s">
        <v>419</v>
      </c>
      <c r="G146" t="s">
        <v>420</v>
      </c>
    </row>
    <row r="147" spans="4:7" x14ac:dyDescent="0.2">
      <c r="D147" t="s">
        <v>421</v>
      </c>
      <c r="E147" t="s">
        <v>108</v>
      </c>
      <c r="F147" t="s">
        <v>109</v>
      </c>
      <c r="G147" t="s">
        <v>110</v>
      </c>
    </row>
    <row r="148" spans="4:7" x14ac:dyDescent="0.2">
      <c r="D148" t="s">
        <v>422</v>
      </c>
      <c r="E148" t="s">
        <v>37</v>
      </c>
      <c r="F148" t="s">
        <v>38</v>
      </c>
      <c r="G148" t="s">
        <v>39</v>
      </c>
    </row>
    <row r="149" spans="4:7" x14ac:dyDescent="0.2">
      <c r="D149" t="s">
        <v>423</v>
      </c>
      <c r="E149" t="s">
        <v>145</v>
      </c>
      <c r="F149" t="s">
        <v>62</v>
      </c>
      <c r="G149" t="s">
        <v>128</v>
      </c>
    </row>
    <row r="150" spans="4:7" x14ac:dyDescent="0.2">
      <c r="D150" t="s">
        <v>424</v>
      </c>
      <c r="E150" t="s">
        <v>425</v>
      </c>
      <c r="F150" t="s">
        <v>426</v>
      </c>
      <c r="G150" t="s">
        <v>427</v>
      </c>
    </row>
    <row r="151" spans="4:7" x14ac:dyDescent="0.2">
      <c r="D151" t="s">
        <v>428</v>
      </c>
      <c r="E151" t="s">
        <v>429</v>
      </c>
      <c r="F151" t="s">
        <v>693</v>
      </c>
      <c r="G151" t="s">
        <v>430</v>
      </c>
    </row>
    <row r="152" spans="4:7" x14ac:dyDescent="0.2">
      <c r="D152" t="s">
        <v>431</v>
      </c>
      <c r="E152" t="s">
        <v>432</v>
      </c>
      <c r="F152" t="s">
        <v>62</v>
      </c>
      <c r="G152" t="s">
        <v>433</v>
      </c>
    </row>
    <row r="153" spans="4:7" x14ac:dyDescent="0.2">
      <c r="D153" t="s">
        <v>434</v>
      </c>
      <c r="E153" t="s">
        <v>145</v>
      </c>
      <c r="F153" t="s">
        <v>62</v>
      </c>
      <c r="G153" t="s">
        <v>128</v>
      </c>
    </row>
    <row r="154" spans="4:7" x14ac:dyDescent="0.2">
      <c r="D154" t="s">
        <v>435</v>
      </c>
      <c r="E154" t="s">
        <v>436</v>
      </c>
      <c r="F154" t="s">
        <v>694</v>
      </c>
      <c r="G154" t="s">
        <v>437</v>
      </c>
    </row>
    <row r="155" spans="4:7" x14ac:dyDescent="0.2">
      <c r="D155" t="s">
        <v>438</v>
      </c>
      <c r="E155" t="s">
        <v>37</v>
      </c>
      <c r="F155" t="s">
        <v>38</v>
      </c>
      <c r="G155" t="s">
        <v>39</v>
      </c>
    </row>
    <row r="156" spans="4:7" x14ac:dyDescent="0.2">
      <c r="D156" t="s">
        <v>439</v>
      </c>
      <c r="E156" t="s">
        <v>440</v>
      </c>
      <c r="F156" t="s">
        <v>441</v>
      </c>
      <c r="G156" t="s">
        <v>442</v>
      </c>
    </row>
    <row r="157" spans="4:7" x14ac:dyDescent="0.2">
      <c r="D157" t="s">
        <v>443</v>
      </c>
      <c r="E157" t="s">
        <v>37</v>
      </c>
      <c r="F157" t="s">
        <v>38</v>
      </c>
      <c r="G157" t="s">
        <v>39</v>
      </c>
    </row>
    <row r="158" spans="4:7" x14ac:dyDescent="0.2">
      <c r="D158" t="s">
        <v>444</v>
      </c>
      <c r="E158" t="s">
        <v>56</v>
      </c>
      <c r="F158" t="s">
        <v>57</v>
      </c>
      <c r="G158" t="s">
        <v>58</v>
      </c>
    </row>
    <row r="159" spans="4:7" x14ac:dyDescent="0.2">
      <c r="D159" t="s">
        <v>445</v>
      </c>
      <c r="E159" t="s">
        <v>446</v>
      </c>
      <c r="F159" t="s">
        <v>447</v>
      </c>
      <c r="G159" t="s">
        <v>448</v>
      </c>
    </row>
    <row r="160" spans="4:7" x14ac:dyDescent="0.2">
      <c r="D160" t="s">
        <v>449</v>
      </c>
      <c r="E160" t="s">
        <v>450</v>
      </c>
      <c r="F160" t="s">
        <v>451</v>
      </c>
      <c r="G160" t="s">
        <v>452</v>
      </c>
    </row>
    <row r="161" spans="4:7" x14ac:dyDescent="0.2">
      <c r="D161" t="s">
        <v>453</v>
      </c>
      <c r="E161" t="s">
        <v>454</v>
      </c>
      <c r="F161" t="s">
        <v>411</v>
      </c>
      <c r="G161" t="s">
        <v>455</v>
      </c>
    </row>
    <row r="162" spans="4:7" x14ac:dyDescent="0.2">
      <c r="D162" t="s">
        <v>456</v>
      </c>
      <c r="E162" t="s">
        <v>457</v>
      </c>
      <c r="F162" t="s">
        <v>62</v>
      </c>
      <c r="G162" t="s">
        <v>458</v>
      </c>
    </row>
    <row r="163" spans="4:7" x14ac:dyDescent="0.2">
      <c r="D163" t="s">
        <v>247</v>
      </c>
      <c r="E163" t="s">
        <v>248</v>
      </c>
      <c r="F163" t="s">
        <v>249</v>
      </c>
      <c r="G163" t="s">
        <v>40</v>
      </c>
    </row>
    <row r="164" spans="4:7" x14ac:dyDescent="0.2">
      <c r="D164" t="s">
        <v>459</v>
      </c>
      <c r="E164" t="s">
        <v>78</v>
      </c>
      <c r="F164" t="s">
        <v>62</v>
      </c>
      <c r="G164" t="s">
        <v>79</v>
      </c>
    </row>
    <row r="165" spans="4:7" x14ac:dyDescent="0.2">
      <c r="D165" t="s">
        <v>460</v>
      </c>
      <c r="E165" t="s">
        <v>461</v>
      </c>
      <c r="F165" t="s">
        <v>462</v>
      </c>
      <c r="G165" t="s">
        <v>463</v>
      </c>
    </row>
    <row r="166" spans="4:7" x14ac:dyDescent="0.2">
      <c r="D166" t="s">
        <v>464</v>
      </c>
      <c r="E166" t="s">
        <v>37</v>
      </c>
      <c r="F166" t="s">
        <v>38</v>
      </c>
      <c r="G166" t="s">
        <v>39</v>
      </c>
    </row>
    <row r="167" spans="4:7" x14ac:dyDescent="0.2">
      <c r="D167" t="s">
        <v>465</v>
      </c>
      <c r="E167" t="s">
        <v>265</v>
      </c>
      <c r="F167" t="s">
        <v>266</v>
      </c>
      <c r="G167" t="s">
        <v>267</v>
      </c>
    </row>
    <row r="168" spans="4:7" x14ac:dyDescent="0.2">
      <c r="D168" t="s">
        <v>466</v>
      </c>
      <c r="E168" t="s">
        <v>199</v>
      </c>
      <c r="F168" t="s">
        <v>62</v>
      </c>
      <c r="G168" t="s">
        <v>200</v>
      </c>
    </row>
    <row r="169" spans="4:7" x14ac:dyDescent="0.2">
      <c r="D169" t="s">
        <v>467</v>
      </c>
      <c r="E169" t="s">
        <v>468</v>
      </c>
      <c r="F169" t="s">
        <v>469</v>
      </c>
      <c r="G169" t="s">
        <v>470</v>
      </c>
    </row>
    <row r="170" spans="4:7" x14ac:dyDescent="0.2">
      <c r="D170" t="s">
        <v>471</v>
      </c>
      <c r="E170" t="s">
        <v>108</v>
      </c>
      <c r="F170" t="s">
        <v>109</v>
      </c>
      <c r="G170" t="s">
        <v>110</v>
      </c>
    </row>
    <row r="171" spans="4:7" x14ac:dyDescent="0.2">
      <c r="D171" t="s">
        <v>472</v>
      </c>
      <c r="E171" t="s">
        <v>473</v>
      </c>
      <c r="F171" t="s">
        <v>474</v>
      </c>
      <c r="G171" t="s">
        <v>475</v>
      </c>
    </row>
    <row r="172" spans="4:7" x14ac:dyDescent="0.2">
      <c r="D172" t="s">
        <v>476</v>
      </c>
      <c r="E172" t="s">
        <v>199</v>
      </c>
      <c r="F172" t="s">
        <v>62</v>
      </c>
      <c r="G172" t="s">
        <v>200</v>
      </c>
    </row>
    <row r="173" spans="4:7" x14ac:dyDescent="0.2">
      <c r="D173" t="s">
        <v>477</v>
      </c>
      <c r="E173" t="s">
        <v>62</v>
      </c>
      <c r="F173" t="s">
        <v>27</v>
      </c>
      <c r="G173" t="s">
        <v>40</v>
      </c>
    </row>
    <row r="174" spans="4:7" x14ac:dyDescent="0.2">
      <c r="D174" t="s">
        <v>478</v>
      </c>
      <c r="E174" t="s">
        <v>479</v>
      </c>
      <c r="F174" t="s">
        <v>480</v>
      </c>
      <c r="G174" t="s">
        <v>481</v>
      </c>
    </row>
    <row r="175" spans="4:7" x14ac:dyDescent="0.2">
      <c r="D175" t="s">
        <v>482</v>
      </c>
      <c r="E175" t="s">
        <v>483</v>
      </c>
      <c r="F175" t="s">
        <v>484</v>
      </c>
      <c r="G175" t="s">
        <v>485</v>
      </c>
    </row>
    <row r="176" spans="4:7" x14ac:dyDescent="0.2">
      <c r="D176" t="s">
        <v>486</v>
      </c>
      <c r="E176" t="s">
        <v>487</v>
      </c>
      <c r="F176" t="s">
        <v>221</v>
      </c>
      <c r="G176" t="s">
        <v>488</v>
      </c>
    </row>
    <row r="177" spans="4:7" x14ac:dyDescent="0.2">
      <c r="D177" t="s">
        <v>489</v>
      </c>
      <c r="E177" t="s">
        <v>490</v>
      </c>
      <c r="F177" t="s">
        <v>491</v>
      </c>
      <c r="G177" t="s">
        <v>492</v>
      </c>
    </row>
    <row r="178" spans="4:7" x14ac:dyDescent="0.2">
      <c r="D178" t="s">
        <v>493</v>
      </c>
      <c r="E178" t="s">
        <v>494</v>
      </c>
      <c r="F178" t="s">
        <v>693</v>
      </c>
      <c r="G178" t="s">
        <v>495</v>
      </c>
    </row>
    <row r="179" spans="4:7" x14ac:dyDescent="0.2">
      <c r="D179" t="s">
        <v>496</v>
      </c>
      <c r="E179" t="s">
        <v>145</v>
      </c>
      <c r="F179" t="s">
        <v>62</v>
      </c>
      <c r="G179" t="s">
        <v>128</v>
      </c>
    </row>
    <row r="180" spans="4:7" x14ac:dyDescent="0.2">
      <c r="D180" t="s">
        <v>497</v>
      </c>
      <c r="E180" t="s">
        <v>335</v>
      </c>
      <c r="F180" t="s">
        <v>336</v>
      </c>
      <c r="G180" t="s">
        <v>337</v>
      </c>
    </row>
    <row r="181" spans="4:7" x14ac:dyDescent="0.2">
      <c r="D181" t="s">
        <v>233</v>
      </c>
      <c r="E181" t="s">
        <v>234</v>
      </c>
      <c r="F181" t="s">
        <v>235</v>
      </c>
      <c r="G181" t="s">
        <v>236</v>
      </c>
    </row>
    <row r="182" spans="4:7" x14ac:dyDescent="0.2">
      <c r="D182" t="s">
        <v>348</v>
      </c>
      <c r="E182" t="s">
        <v>349</v>
      </c>
      <c r="F182" t="s">
        <v>350</v>
      </c>
      <c r="G182" t="s">
        <v>351</v>
      </c>
    </row>
    <row r="183" spans="4:7" x14ac:dyDescent="0.2">
      <c r="D183" t="s">
        <v>498</v>
      </c>
      <c r="E183" t="s">
        <v>499</v>
      </c>
      <c r="F183" t="s">
        <v>500</v>
      </c>
      <c r="G183" t="s">
        <v>501</v>
      </c>
    </row>
    <row r="184" spans="4:7" x14ac:dyDescent="0.2">
      <c r="D184" t="s">
        <v>145</v>
      </c>
      <c r="E184" t="s">
        <v>62</v>
      </c>
      <c r="F184" t="s">
        <v>128</v>
      </c>
      <c r="G184" t="s">
        <v>40</v>
      </c>
    </row>
    <row r="185" spans="4:7" x14ac:dyDescent="0.2">
      <c r="D185" t="s">
        <v>502</v>
      </c>
      <c r="E185" t="s">
        <v>503</v>
      </c>
      <c r="F185" t="s">
        <v>411</v>
      </c>
      <c r="G185" t="s">
        <v>504</v>
      </c>
    </row>
    <row r="186" spans="4:7" x14ac:dyDescent="0.2">
      <c r="D186" t="s">
        <v>505</v>
      </c>
      <c r="E186" t="s">
        <v>506</v>
      </c>
      <c r="F186" t="s">
        <v>507</v>
      </c>
      <c r="G186" t="s">
        <v>508</v>
      </c>
    </row>
    <row r="187" spans="4:7" x14ac:dyDescent="0.2">
      <c r="D187" t="s">
        <v>509</v>
      </c>
      <c r="E187" t="s">
        <v>510</v>
      </c>
      <c r="F187" t="s">
        <v>511</v>
      </c>
      <c r="G187" t="s">
        <v>512</v>
      </c>
    </row>
    <row r="188" spans="4:7" x14ac:dyDescent="0.2">
      <c r="D188" t="s">
        <v>513</v>
      </c>
      <c r="E188" t="s">
        <v>514</v>
      </c>
      <c r="F188" t="s">
        <v>515</v>
      </c>
      <c r="G188" t="s">
        <v>516</v>
      </c>
    </row>
    <row r="189" spans="4:7" x14ac:dyDescent="0.2">
      <c r="D189" t="s">
        <v>517</v>
      </c>
      <c r="E189" t="s">
        <v>199</v>
      </c>
      <c r="F189" t="s">
        <v>62</v>
      </c>
      <c r="G189" t="s">
        <v>200</v>
      </c>
    </row>
    <row r="190" spans="4:7" x14ac:dyDescent="0.2">
      <c r="D190" t="s">
        <v>518</v>
      </c>
      <c r="E190" t="s">
        <v>62</v>
      </c>
      <c r="F190" t="s">
        <v>27</v>
      </c>
      <c r="G190" t="s">
        <v>40</v>
      </c>
    </row>
    <row r="191" spans="4:7" x14ac:dyDescent="0.2">
      <c r="D191" t="s">
        <v>519</v>
      </c>
      <c r="E191" t="s">
        <v>520</v>
      </c>
      <c r="F191" t="s">
        <v>521</v>
      </c>
      <c r="G191" t="s">
        <v>522</v>
      </c>
    </row>
    <row r="192" spans="4:7" x14ac:dyDescent="0.2">
      <c r="D192" t="s">
        <v>523</v>
      </c>
      <c r="E192" t="s">
        <v>37</v>
      </c>
      <c r="F192" t="s">
        <v>38</v>
      </c>
      <c r="G192" t="s">
        <v>39</v>
      </c>
    </row>
    <row r="193" spans="4:7" x14ac:dyDescent="0.2">
      <c r="D193" t="s">
        <v>524</v>
      </c>
      <c r="E193" t="s">
        <v>525</v>
      </c>
      <c r="F193" t="s">
        <v>526</v>
      </c>
      <c r="G193" t="s">
        <v>527</v>
      </c>
    </row>
    <row r="194" spans="4:7" x14ac:dyDescent="0.2">
      <c r="D194" t="s">
        <v>528</v>
      </c>
      <c r="E194" t="s">
        <v>529</v>
      </c>
      <c r="F194" t="s">
        <v>694</v>
      </c>
      <c r="G194" t="s">
        <v>530</v>
      </c>
    </row>
    <row r="195" spans="4:7" x14ac:dyDescent="0.2">
      <c r="D195" t="s">
        <v>531</v>
      </c>
      <c r="E195" t="s">
        <v>28</v>
      </c>
      <c r="F195" t="s">
        <v>29</v>
      </c>
      <c r="G195" t="s">
        <v>30</v>
      </c>
    </row>
    <row r="196" spans="4:7" x14ac:dyDescent="0.2">
      <c r="D196" t="s">
        <v>532</v>
      </c>
      <c r="E196" t="s">
        <v>533</v>
      </c>
      <c r="F196" t="s">
        <v>534</v>
      </c>
      <c r="G196" t="s">
        <v>535</v>
      </c>
    </row>
    <row r="197" spans="4:7" x14ac:dyDescent="0.2">
      <c r="D197" t="s">
        <v>536</v>
      </c>
      <c r="E197" t="s">
        <v>127</v>
      </c>
      <c r="F197" t="s">
        <v>62</v>
      </c>
      <c r="G197" t="s">
        <v>128</v>
      </c>
    </row>
    <row r="198" spans="4:7" x14ac:dyDescent="0.2">
      <c r="D198" t="s">
        <v>537</v>
      </c>
      <c r="E198" t="s">
        <v>446</v>
      </c>
      <c r="F198" t="s">
        <v>447</v>
      </c>
      <c r="G198" t="s">
        <v>448</v>
      </c>
    </row>
    <row r="199" spans="4:7" x14ac:dyDescent="0.2">
      <c r="D199" t="s">
        <v>538</v>
      </c>
      <c r="E199" t="s">
        <v>539</v>
      </c>
      <c r="F199" t="s">
        <v>27</v>
      </c>
      <c r="G199" t="s">
        <v>49</v>
      </c>
    </row>
    <row r="200" spans="4:7" x14ac:dyDescent="0.2">
      <c r="D200" t="s">
        <v>540</v>
      </c>
      <c r="E200" t="s">
        <v>73</v>
      </c>
      <c r="F200" t="s">
        <v>74</v>
      </c>
      <c r="G200" t="s">
        <v>75</v>
      </c>
    </row>
    <row r="201" spans="4:7" x14ac:dyDescent="0.2">
      <c r="D201" t="s">
        <v>142</v>
      </c>
      <c r="E201" t="s">
        <v>74</v>
      </c>
      <c r="F201" t="s">
        <v>143</v>
      </c>
      <c r="G201" t="s">
        <v>76</v>
      </c>
    </row>
    <row r="202" spans="4:7" x14ac:dyDescent="0.2">
      <c r="D202" t="s">
        <v>541</v>
      </c>
      <c r="E202" t="s">
        <v>56</v>
      </c>
      <c r="F202" t="s">
        <v>57</v>
      </c>
      <c r="G202" t="s">
        <v>58</v>
      </c>
    </row>
    <row r="203" spans="4:7" x14ac:dyDescent="0.2">
      <c r="D203" t="s">
        <v>542</v>
      </c>
      <c r="E203" t="s">
        <v>56</v>
      </c>
      <c r="F203" t="s">
        <v>57</v>
      </c>
      <c r="G203" t="s">
        <v>58</v>
      </c>
    </row>
    <row r="204" spans="4:7" x14ac:dyDescent="0.2">
      <c r="D204" t="s">
        <v>543</v>
      </c>
      <c r="E204" t="s">
        <v>56</v>
      </c>
      <c r="F204" t="s">
        <v>57</v>
      </c>
      <c r="G204" t="s">
        <v>58</v>
      </c>
    </row>
    <row r="205" spans="4:7" x14ac:dyDescent="0.2">
      <c r="D205" t="s">
        <v>544</v>
      </c>
      <c r="E205" t="s">
        <v>545</v>
      </c>
      <c r="F205" t="s">
        <v>62</v>
      </c>
      <c r="G205" t="s">
        <v>546</v>
      </c>
    </row>
    <row r="206" spans="4:7" x14ac:dyDescent="0.2">
      <c r="D206" t="s">
        <v>547</v>
      </c>
      <c r="E206" t="s">
        <v>37</v>
      </c>
      <c r="F206" t="s">
        <v>38</v>
      </c>
      <c r="G206" t="s">
        <v>39</v>
      </c>
    </row>
    <row r="207" spans="4:7" x14ac:dyDescent="0.2">
      <c r="D207" t="s">
        <v>548</v>
      </c>
      <c r="E207" t="s">
        <v>549</v>
      </c>
      <c r="F207" t="s">
        <v>550</v>
      </c>
      <c r="G207" t="s">
        <v>551</v>
      </c>
    </row>
    <row r="208" spans="4:7" x14ac:dyDescent="0.2">
      <c r="D208" t="s">
        <v>552</v>
      </c>
      <c r="E208" t="s">
        <v>553</v>
      </c>
      <c r="G208" t="s">
        <v>554</v>
      </c>
    </row>
    <row r="209" spans="4:7" x14ac:dyDescent="0.2">
      <c r="D209" t="s">
        <v>555</v>
      </c>
      <c r="E209" t="s">
        <v>108</v>
      </c>
      <c r="F209" t="s">
        <v>109</v>
      </c>
      <c r="G209" t="s">
        <v>110</v>
      </c>
    </row>
    <row r="210" spans="4:7" x14ac:dyDescent="0.2">
      <c r="D210" t="s">
        <v>556</v>
      </c>
      <c r="E210" t="s">
        <v>557</v>
      </c>
      <c r="F210" t="s">
        <v>558</v>
      </c>
      <c r="G210" t="s">
        <v>559</v>
      </c>
    </row>
    <row r="211" spans="4:7" x14ac:dyDescent="0.2">
      <c r="D211" t="s">
        <v>560</v>
      </c>
      <c r="E211" t="s">
        <v>561</v>
      </c>
      <c r="F211" t="s">
        <v>693</v>
      </c>
      <c r="G211" t="s">
        <v>562</v>
      </c>
    </row>
    <row r="212" spans="4:7" x14ac:dyDescent="0.2">
      <c r="D212" t="s">
        <v>563</v>
      </c>
      <c r="E212" t="s">
        <v>564</v>
      </c>
      <c r="F212" t="s">
        <v>565</v>
      </c>
      <c r="G212" t="s">
        <v>566</v>
      </c>
    </row>
    <row r="213" spans="4:7" x14ac:dyDescent="0.2">
      <c r="D213" t="s">
        <v>567</v>
      </c>
      <c r="E213" t="s">
        <v>150</v>
      </c>
      <c r="F213" t="s">
        <v>62</v>
      </c>
      <c r="G213" t="s">
        <v>151</v>
      </c>
    </row>
    <row r="214" spans="4:7" x14ac:dyDescent="0.2">
      <c r="D214" t="s">
        <v>147</v>
      </c>
      <c r="E214" t="s">
        <v>62</v>
      </c>
      <c r="F214" t="s">
        <v>148</v>
      </c>
      <c r="G214" t="s">
        <v>149</v>
      </c>
    </row>
    <row r="215" spans="4:7" x14ac:dyDescent="0.2">
      <c r="D215" t="s">
        <v>568</v>
      </c>
      <c r="E215" t="s">
        <v>127</v>
      </c>
      <c r="F215" t="s">
        <v>62</v>
      </c>
      <c r="G215" t="s">
        <v>128</v>
      </c>
    </row>
    <row r="216" spans="4:7" x14ac:dyDescent="0.2">
      <c r="D216" t="s">
        <v>569</v>
      </c>
      <c r="E216" t="s">
        <v>212</v>
      </c>
      <c r="F216" t="s">
        <v>70</v>
      </c>
      <c r="G216" t="s">
        <v>213</v>
      </c>
    </row>
    <row r="217" spans="4:7" x14ac:dyDescent="0.2">
      <c r="D217" t="s">
        <v>570</v>
      </c>
      <c r="E217" t="s">
        <v>37</v>
      </c>
      <c r="F217" t="s">
        <v>38</v>
      </c>
      <c r="G217" t="s">
        <v>39</v>
      </c>
    </row>
    <row r="218" spans="4:7" x14ac:dyDescent="0.2">
      <c r="D218" t="s">
        <v>571</v>
      </c>
      <c r="E218" t="s">
        <v>37</v>
      </c>
      <c r="F218" t="s">
        <v>38</v>
      </c>
      <c r="G218" t="s">
        <v>39</v>
      </c>
    </row>
    <row r="219" spans="4:7" x14ac:dyDescent="0.2">
      <c r="D219" t="s">
        <v>572</v>
      </c>
      <c r="E219" t="s">
        <v>573</v>
      </c>
      <c r="F219" t="s">
        <v>62</v>
      </c>
      <c r="G219" t="s">
        <v>574</v>
      </c>
    </row>
    <row r="220" spans="4:7" x14ac:dyDescent="0.2">
      <c r="D220" t="s">
        <v>575</v>
      </c>
      <c r="E220" t="s">
        <v>576</v>
      </c>
      <c r="F220" t="s">
        <v>692</v>
      </c>
      <c r="G220" t="s">
        <v>577</v>
      </c>
    </row>
    <row r="221" spans="4:7" x14ac:dyDescent="0.2">
      <c r="D221" t="s">
        <v>578</v>
      </c>
      <c r="E221" t="s">
        <v>579</v>
      </c>
      <c r="F221" t="s">
        <v>692</v>
      </c>
      <c r="G221" t="s">
        <v>27</v>
      </c>
    </row>
    <row r="222" spans="4:7" x14ac:dyDescent="0.2">
      <c r="D222" t="s">
        <v>580</v>
      </c>
      <c r="E222" t="s">
        <v>247</v>
      </c>
      <c r="F222" t="s">
        <v>248</v>
      </c>
      <c r="G222" t="s">
        <v>249</v>
      </c>
    </row>
    <row r="223" spans="4:7" x14ac:dyDescent="0.2">
      <c r="D223" t="s">
        <v>581</v>
      </c>
      <c r="E223" t="s">
        <v>28</v>
      </c>
      <c r="F223" t="s">
        <v>29</v>
      </c>
      <c r="G223" t="s">
        <v>30</v>
      </c>
    </row>
    <row r="224" spans="4:7" x14ac:dyDescent="0.2">
      <c r="D224" t="s">
        <v>582</v>
      </c>
      <c r="E224" t="s">
        <v>583</v>
      </c>
      <c r="F224" t="s">
        <v>584</v>
      </c>
      <c r="G224" t="s">
        <v>585</v>
      </c>
    </row>
    <row r="225" spans="4:7" x14ac:dyDescent="0.2">
      <c r="D225" t="s">
        <v>586</v>
      </c>
      <c r="E225" t="s">
        <v>37</v>
      </c>
      <c r="F225" t="s">
        <v>38</v>
      </c>
      <c r="G225" t="s">
        <v>39</v>
      </c>
    </row>
    <row r="226" spans="4:7" x14ac:dyDescent="0.2">
      <c r="D226" t="s">
        <v>587</v>
      </c>
      <c r="E226" t="s">
        <v>588</v>
      </c>
      <c r="F226" t="s">
        <v>693</v>
      </c>
      <c r="G226" t="s">
        <v>589</v>
      </c>
    </row>
    <row r="227" spans="4:7" x14ac:dyDescent="0.2">
      <c r="D227" t="s">
        <v>590</v>
      </c>
      <c r="E227" t="s">
        <v>591</v>
      </c>
      <c r="F227" t="s">
        <v>592</v>
      </c>
      <c r="G227" t="s">
        <v>593</v>
      </c>
    </row>
    <row r="228" spans="4:7" x14ac:dyDescent="0.2">
      <c r="D228" t="s">
        <v>594</v>
      </c>
      <c r="E228" t="s">
        <v>595</v>
      </c>
      <c r="F228" t="s">
        <v>62</v>
      </c>
      <c r="G228" t="s">
        <v>596</v>
      </c>
    </row>
    <row r="229" spans="4:7" x14ac:dyDescent="0.2">
      <c r="D229" t="s">
        <v>597</v>
      </c>
      <c r="E229" t="s">
        <v>598</v>
      </c>
      <c r="F229" t="s">
        <v>221</v>
      </c>
      <c r="G229" t="s">
        <v>599</v>
      </c>
    </row>
    <row r="230" spans="4:7" x14ac:dyDescent="0.2">
      <c r="D230" t="s">
        <v>600</v>
      </c>
      <c r="E230" t="s">
        <v>398</v>
      </c>
      <c r="F230" t="s">
        <v>296</v>
      </c>
      <c r="G230" t="s">
        <v>399</v>
      </c>
    </row>
    <row r="231" spans="4:7" x14ac:dyDescent="0.2">
      <c r="D231" t="s">
        <v>601</v>
      </c>
      <c r="E231" t="s">
        <v>602</v>
      </c>
      <c r="F231" t="s">
        <v>592</v>
      </c>
      <c r="G231" t="s">
        <v>603</v>
      </c>
    </row>
    <row r="232" spans="4:7" x14ac:dyDescent="0.2">
      <c r="D232" t="s">
        <v>604</v>
      </c>
      <c r="E232" t="s">
        <v>605</v>
      </c>
      <c r="F232" t="s">
        <v>62</v>
      </c>
      <c r="G232" t="s">
        <v>606</v>
      </c>
    </row>
    <row r="233" spans="4:7" x14ac:dyDescent="0.2">
      <c r="D233" t="s">
        <v>607</v>
      </c>
      <c r="E233" t="s">
        <v>608</v>
      </c>
      <c r="F233" t="s">
        <v>609</v>
      </c>
      <c r="G233" t="s">
        <v>610</v>
      </c>
    </row>
    <row r="234" spans="4:7" x14ac:dyDescent="0.2">
      <c r="D234" t="s">
        <v>611</v>
      </c>
      <c r="E234" t="s">
        <v>612</v>
      </c>
      <c r="F234" t="s">
        <v>692</v>
      </c>
      <c r="G234" t="s">
        <v>613</v>
      </c>
    </row>
    <row r="235" spans="4:7" x14ac:dyDescent="0.2">
      <c r="D235" t="s">
        <v>614</v>
      </c>
      <c r="E235" t="s">
        <v>615</v>
      </c>
      <c r="F235" t="s">
        <v>616</v>
      </c>
      <c r="G235" t="s">
        <v>617</v>
      </c>
    </row>
    <row r="236" spans="4:7" x14ac:dyDescent="0.2">
      <c r="D236" t="s">
        <v>618</v>
      </c>
      <c r="E236" t="s">
        <v>145</v>
      </c>
      <c r="F236" t="s">
        <v>62</v>
      </c>
      <c r="G236" t="s">
        <v>128</v>
      </c>
    </row>
    <row r="237" spans="4:7" x14ac:dyDescent="0.2">
      <c r="D237" t="s">
        <v>619</v>
      </c>
      <c r="E237" t="s">
        <v>108</v>
      </c>
      <c r="F237" t="s">
        <v>109</v>
      </c>
      <c r="G237" t="s">
        <v>110</v>
      </c>
    </row>
    <row r="238" spans="4:7" x14ac:dyDescent="0.2">
      <c r="D238" t="s">
        <v>620</v>
      </c>
      <c r="E238" t="s">
        <v>621</v>
      </c>
      <c r="F238" t="s">
        <v>622</v>
      </c>
      <c r="G238" t="s">
        <v>623</v>
      </c>
    </row>
    <row r="239" spans="4:7" x14ac:dyDescent="0.2">
      <c r="D239" t="s">
        <v>624</v>
      </c>
      <c r="E239" t="s">
        <v>625</v>
      </c>
      <c r="F239" t="s">
        <v>626</v>
      </c>
      <c r="G239" t="s">
        <v>27</v>
      </c>
    </row>
    <row r="240" spans="4:7" x14ac:dyDescent="0.2">
      <c r="D240" t="s">
        <v>627</v>
      </c>
      <c r="E240" t="s">
        <v>628</v>
      </c>
      <c r="F240" t="s">
        <v>62</v>
      </c>
      <c r="G240" t="s">
        <v>629</v>
      </c>
    </row>
    <row r="241" spans="4:7" x14ac:dyDescent="0.2">
      <c r="D241" t="s">
        <v>630</v>
      </c>
      <c r="E241" t="s">
        <v>631</v>
      </c>
      <c r="F241" t="s">
        <v>632</v>
      </c>
      <c r="G241" t="s">
        <v>633</v>
      </c>
    </row>
    <row r="242" spans="4:7" x14ac:dyDescent="0.2">
      <c r="D242" t="s">
        <v>634</v>
      </c>
      <c r="E242" t="s">
        <v>483</v>
      </c>
      <c r="F242" t="s">
        <v>484</v>
      </c>
      <c r="G242" t="s">
        <v>485</v>
      </c>
    </row>
    <row r="243" spans="4:7" x14ac:dyDescent="0.2">
      <c r="D243" t="s">
        <v>635</v>
      </c>
      <c r="E243" t="s">
        <v>636</v>
      </c>
      <c r="F243" t="s">
        <v>637</v>
      </c>
      <c r="G243" t="s">
        <v>638</v>
      </c>
    </row>
    <row r="244" spans="4:7" x14ac:dyDescent="0.2">
      <c r="D244" t="s">
        <v>639</v>
      </c>
      <c r="E244" t="s">
        <v>145</v>
      </c>
      <c r="F244" t="s">
        <v>62</v>
      </c>
      <c r="G244" t="s">
        <v>128</v>
      </c>
    </row>
    <row r="245" spans="4:7" x14ac:dyDescent="0.2">
      <c r="D245" t="s">
        <v>640</v>
      </c>
      <c r="E245" t="s">
        <v>641</v>
      </c>
      <c r="F245" t="s">
        <v>62</v>
      </c>
      <c r="G245" t="s">
        <v>27</v>
      </c>
    </row>
    <row r="246" spans="4:7" x14ac:dyDescent="0.2">
      <c r="D246" t="s">
        <v>78</v>
      </c>
      <c r="E246" t="s">
        <v>62</v>
      </c>
      <c r="F246" t="s">
        <v>79</v>
      </c>
      <c r="G246" t="s">
        <v>40</v>
      </c>
    </row>
    <row r="247" spans="4:7" x14ac:dyDescent="0.2">
      <c r="D247" t="s">
        <v>642</v>
      </c>
      <c r="E247" t="s">
        <v>643</v>
      </c>
      <c r="F247" t="s">
        <v>692</v>
      </c>
      <c r="G247" t="s">
        <v>644</v>
      </c>
    </row>
    <row r="248" spans="4:7" x14ac:dyDescent="0.2">
      <c r="D248" t="s">
        <v>645</v>
      </c>
      <c r="E248" t="s">
        <v>646</v>
      </c>
      <c r="F248" t="s">
        <v>647</v>
      </c>
      <c r="G248" t="s">
        <v>648</v>
      </c>
    </row>
    <row r="249" spans="4:7" x14ac:dyDescent="0.2">
      <c r="D249" t="s">
        <v>649</v>
      </c>
      <c r="E249" t="s">
        <v>650</v>
      </c>
      <c r="F249" t="s">
        <v>695</v>
      </c>
      <c r="G249" t="s">
        <v>651</v>
      </c>
    </row>
    <row r="250" spans="4:7" x14ac:dyDescent="0.2">
      <c r="D250" t="s">
        <v>652</v>
      </c>
      <c r="E250" t="s">
        <v>142</v>
      </c>
      <c r="F250" t="s">
        <v>74</v>
      </c>
      <c r="G250" t="s">
        <v>143</v>
      </c>
    </row>
    <row r="251" spans="4:7" x14ac:dyDescent="0.2">
      <c r="D251" t="s">
        <v>653</v>
      </c>
      <c r="E251" t="s">
        <v>145</v>
      </c>
      <c r="F251" t="s">
        <v>62</v>
      </c>
      <c r="G251" t="s">
        <v>128</v>
      </c>
    </row>
    <row r="252" spans="4:7" x14ac:dyDescent="0.2">
      <c r="D252" t="s">
        <v>654</v>
      </c>
      <c r="E252" t="s">
        <v>655</v>
      </c>
      <c r="F252" t="s">
        <v>62</v>
      </c>
      <c r="G252" t="s">
        <v>656</v>
      </c>
    </row>
    <row r="253" spans="4:7" x14ac:dyDescent="0.2">
      <c r="D253" t="s">
        <v>657</v>
      </c>
      <c r="E253" t="s">
        <v>658</v>
      </c>
      <c r="F253" t="s">
        <v>659</v>
      </c>
      <c r="G253" t="s">
        <v>660</v>
      </c>
    </row>
    <row r="254" spans="4:7" x14ac:dyDescent="0.2">
      <c r="D254" t="s">
        <v>661</v>
      </c>
      <c r="E254" t="s">
        <v>662</v>
      </c>
      <c r="F254" t="s">
        <v>663</v>
      </c>
      <c r="G254" t="s">
        <v>664</v>
      </c>
    </row>
    <row r="255" spans="4:7" x14ac:dyDescent="0.2">
      <c r="D255" t="s">
        <v>665</v>
      </c>
      <c r="E255" t="s">
        <v>37</v>
      </c>
      <c r="F255" t="s">
        <v>38</v>
      </c>
      <c r="G255" t="s">
        <v>39</v>
      </c>
    </row>
    <row r="256" spans="4:7" x14ac:dyDescent="0.2">
      <c r="D256" t="s">
        <v>666</v>
      </c>
      <c r="E256" t="s">
        <v>667</v>
      </c>
      <c r="F256" t="s">
        <v>668</v>
      </c>
      <c r="G256" t="s">
        <v>669</v>
      </c>
    </row>
    <row r="257" spans="4:7" x14ac:dyDescent="0.2">
      <c r="D257" t="s">
        <v>670</v>
      </c>
      <c r="E257" t="s">
        <v>671</v>
      </c>
      <c r="F257" t="s">
        <v>672</v>
      </c>
      <c r="G257" t="s">
        <v>205</v>
      </c>
    </row>
    <row r="258" spans="4:7" x14ac:dyDescent="0.2">
      <c r="D258" t="s">
        <v>673</v>
      </c>
      <c r="E258" t="s">
        <v>674</v>
      </c>
      <c r="F258" t="s">
        <v>675</v>
      </c>
      <c r="G258" t="s">
        <v>676</v>
      </c>
    </row>
    <row r="259" spans="4:7" x14ac:dyDescent="0.2">
      <c r="D259" t="s">
        <v>677</v>
      </c>
      <c r="E259" t="s">
        <v>265</v>
      </c>
      <c r="F259" t="s">
        <v>266</v>
      </c>
      <c r="G259" t="s">
        <v>267</v>
      </c>
    </row>
    <row r="260" spans="4:7" x14ac:dyDescent="0.2">
      <c r="D260" t="s">
        <v>678</v>
      </c>
      <c r="E260" t="s">
        <v>679</v>
      </c>
      <c r="F260" t="s">
        <v>691</v>
      </c>
      <c r="G260" t="s">
        <v>680</v>
      </c>
    </row>
    <row r="261" spans="4:7" x14ac:dyDescent="0.2">
      <c r="D261" t="s">
        <v>681</v>
      </c>
      <c r="E261" t="s">
        <v>682</v>
      </c>
      <c r="F261" t="s">
        <v>411</v>
      </c>
      <c r="G261" t="s">
        <v>683</v>
      </c>
    </row>
    <row r="262" spans="4:7" x14ac:dyDescent="0.2">
      <c r="D262" t="s">
        <v>684</v>
      </c>
      <c r="E262" t="s">
        <v>685</v>
      </c>
      <c r="F262" t="s">
        <v>686</v>
      </c>
      <c r="G262" t="s">
        <v>687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Explainer Notes</vt:lpstr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Llewellyn Nicholas</dc:creator>
  <cp:lastModifiedBy>Llewellyn Nicholas</cp:lastModifiedBy>
  <dcterms:created xsi:type="dcterms:W3CDTF">2025-03-05T09:03:28Z</dcterms:created>
  <dcterms:modified xsi:type="dcterms:W3CDTF">2025-03-05T11:38:10Z</dcterms:modified>
</cp:coreProperties>
</file>